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</sheets>
  <definedNames>
    <definedName name="EXTRACT" localSheetId="0">'Data'!$R$10</definedName>
    <definedName name="EXTRACT" localSheetId="1">'Method'!$T$10</definedName>
    <definedName name="_xlnm.Print_Area" localSheetId="1">'Method'!$A$1:$O$16</definedName>
  </definedNames>
  <calcPr calcMode="manual" fullCalcOnLoad="1"/>
</workbook>
</file>

<file path=xl/sharedStrings.xml><?xml version="1.0" encoding="utf-8"?>
<sst xmlns="http://schemas.openxmlformats.org/spreadsheetml/2006/main" count="960" uniqueCount="142">
  <si>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</si>
  <si>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</si>
  <si>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</si>
  <si>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</si>
  <si>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</si>
  <si>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</si>
  <si>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</si>
  <si>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</si>
  <si>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</si>
  <si>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</si>
  <si>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IA %RSD</t>
  </si>
  <si>
    <t>Average Range    (R-bar)</t>
  </si>
  <si>
    <t>Method Code</t>
  </si>
  <si>
    <t>Analyte &amp; Method</t>
  </si>
  <si>
    <t>Horwitz %RSD</t>
  </si>
  <si>
    <t>Sample Number</t>
  </si>
  <si>
    <t>Sample Name</t>
  </si>
  <si>
    <t>Unique Samples</t>
  </si>
  <si>
    <t>Analyte Proficiency</t>
  </si>
  <si>
    <t>Entries</t>
  </si>
  <si>
    <t>Ammoniacal Nitrogen (%)</t>
  </si>
  <si>
    <t>Total Nitrogen (%)</t>
  </si>
  <si>
    <t>Total Phosphorus as P2O5 (%)</t>
  </si>
  <si>
    <t>Citrate Insoluble Phosphorus as P2O5 (%)</t>
  </si>
  <si>
    <t>Indirect Available Phosphorus as P2O5 (%)</t>
  </si>
  <si>
    <t>Direct Available Phosphorus as P2O5 (%)</t>
  </si>
  <si>
    <t>Water Soluble Phosphorus as P2O5 (%)</t>
  </si>
  <si>
    <t>Soluble Potassium as K2O (%)</t>
  </si>
  <si>
    <t>Water (Free) (%)</t>
  </si>
  <si>
    <t>Acid Soluble Calcium (%)</t>
  </si>
  <si>
    <t>Acid Soluble Magnesium (%)</t>
  </si>
  <si>
    <t>Elemental Sulfur (%)</t>
  </si>
  <si>
    <t>Sulfate Sulfur, HCl soluble (%)</t>
  </si>
  <si>
    <t>Total Sulfur (%)</t>
  </si>
  <si>
    <t>Acid Soluble Arsenic (ppm)</t>
  </si>
  <si>
    <t>Acid Soluble Boron (1.5%)</t>
  </si>
  <si>
    <t>Water Soluble Boron (%)</t>
  </si>
  <si>
    <t>Acid Soluble Cadmium (ppm)</t>
  </si>
  <si>
    <t>Water Soluble Chlorine (%)</t>
  </si>
  <si>
    <t>Acid Soluble Chromium (ppm)</t>
  </si>
  <si>
    <t>Acid Soluble Cobalt (ppm)</t>
  </si>
  <si>
    <t>Acid Soluble Copper (3%)</t>
  </si>
  <si>
    <t>Acid Soluble Iron (18%)</t>
  </si>
  <si>
    <t>Acid Soluble Lead (ppm)</t>
  </si>
  <si>
    <t>Acid Soluble Manganese (7.5%)</t>
  </si>
  <si>
    <t>Water Soluble Manganese (%)</t>
  </si>
  <si>
    <t>Acid Soluble Molybdenum (200ppm)</t>
  </si>
  <si>
    <t>Acid Soluble Nickel (ppm)</t>
  </si>
  <si>
    <t>Acid Soluble Selenium (ppm)</t>
  </si>
  <si>
    <t>Sodium (%)</t>
  </si>
  <si>
    <t>Acid Soluble Zinc (7%)</t>
  </si>
  <si>
    <t>Water Soluble Zinc (%)</t>
  </si>
  <si>
    <t>Micro Mix</t>
  </si>
  <si>
    <t>Nitrate Nitrogen (%)</t>
  </si>
  <si>
    <t>Water Insoluble Nitrogen (%)</t>
  </si>
  <si>
    <t>Urea Nitrogen (%)</t>
  </si>
  <si>
    <t>Urea (%)</t>
  </si>
  <si>
    <t>Ammoniacal Plus Nitrate Nitrogen (%)</t>
  </si>
  <si>
    <t>Total Nitrogen (24%)</t>
  </si>
  <si>
    <t>Indirect Available Phosphorus as P2O5 (25%)</t>
  </si>
  <si>
    <t>Direct Available Phosphorus as P2O5 (25%)</t>
  </si>
  <si>
    <t>Water Soluble Orthophosphate as P2O5 (%)</t>
  </si>
  <si>
    <t>Soluble Potassium as K2O (4%)</t>
  </si>
  <si>
    <t>Acid Soluble Boron (%)</t>
  </si>
  <si>
    <t>Acid Soluble Copper (%)</t>
  </si>
  <si>
    <t>Acid Soluble Iron (%)</t>
  </si>
  <si>
    <t>Acid Soluble Manganese (%)</t>
  </si>
  <si>
    <t>Acid Soluble Mercury (ppm)</t>
  </si>
  <si>
    <t>Acid Soluble Molybdenum (ppm)</t>
  </si>
  <si>
    <t>Acid Soluble Zinc (%)</t>
  </si>
  <si>
    <t>Grade 24-25-4</t>
  </si>
  <si>
    <t>Total Nitrogen (5%)</t>
  </si>
  <si>
    <t>Indirect Available Phosphorus as P2O5 (2%)</t>
  </si>
  <si>
    <t>Direct Available Phosphorus as P2O5 (2%)</t>
  </si>
  <si>
    <t>Grade 5-2-0</t>
  </si>
  <si>
    <t>Soluble Potassium as K2O (25%)</t>
  </si>
  <si>
    <t>Total Sulfur in Liquid (%)</t>
  </si>
  <si>
    <t>Total Sulfur (17%)</t>
  </si>
  <si>
    <t>Sulfur - HNO3 soluble (%)</t>
  </si>
  <si>
    <t>Liquid Thio S</t>
  </si>
  <si>
    <t>Biuret Nitrogen (%)</t>
  </si>
  <si>
    <t>Biuret (%)</t>
  </si>
  <si>
    <t>Total Nitrogen (46%)</t>
  </si>
  <si>
    <t>Urea</t>
  </si>
  <si>
    <t>Total Sulfur (9%)</t>
  </si>
  <si>
    <t>Acid Soluble Boron (1%)</t>
  </si>
  <si>
    <t>Acid Soluble Copper (1%)</t>
  </si>
  <si>
    <t>Acid Soluble Manganese (4%)</t>
  </si>
  <si>
    <t>Acid Soluble Zinc (20%)</t>
  </si>
  <si>
    <t>Micros</t>
  </si>
  <si>
    <t>Total Nitrogen (25%)</t>
  </si>
  <si>
    <t>Indirect Available Phosphorus as P2O5 (5%)</t>
  </si>
  <si>
    <t>Direct Available Phosphorus as P2O5 (5%)</t>
  </si>
  <si>
    <t>Soluble Potassium as K2O (15%)</t>
  </si>
  <si>
    <t>Acid Soluble Magnesium (0.1%)</t>
  </si>
  <si>
    <t>Water Soluble Magnesium (%)</t>
  </si>
  <si>
    <t>Total Sulfur (0.13%)</t>
  </si>
  <si>
    <t>Acid Soluble Boron (0.025%)</t>
  </si>
  <si>
    <t>Acid Soluble Copper (0.0125%)</t>
  </si>
  <si>
    <t>Acid Soluble Iron (0.125%)</t>
  </si>
  <si>
    <t>Acid Soluble Manganese (0.063%)</t>
  </si>
  <si>
    <t>Acid Soluble Molybdenum (125ppm)</t>
  </si>
  <si>
    <t>Acid Soluble Zinc (0.063%)</t>
  </si>
  <si>
    <t>WS 25-5-15</t>
  </si>
  <si>
    <t>Total Nitrogen (12%)</t>
  </si>
  <si>
    <t>Indirect Available Phosphorus as P2O5 (12%)</t>
  </si>
  <si>
    <t>Direct Available Phosphorus as P2O5 (12%)</t>
  </si>
  <si>
    <t>Soluble Potassium as K2O (12%)</t>
  </si>
  <si>
    <t>Acid Soluble Boron (0.1%)</t>
  </si>
  <si>
    <t>Acid Soluble Copper (0.1%)</t>
  </si>
  <si>
    <t>Acid Soluble Iron (0.5%)</t>
  </si>
  <si>
    <t>Acid Soluble Manganese (0.4%)</t>
  </si>
  <si>
    <t>Acid Soluble Molybdenum (250ppm)</t>
  </si>
  <si>
    <t>Acid Soluble Zinc (2%)</t>
  </si>
  <si>
    <t>12-12-12 Micros</t>
  </si>
  <si>
    <t>Direct Available Phosphorus as P2O5 (20%)</t>
  </si>
  <si>
    <t>Acid Soluble Magnesium (0.05%)</t>
  </si>
  <si>
    <t>Acid Soluble Boron (0.02%)</t>
  </si>
  <si>
    <t>Acid Soluble Iron (0.05%)</t>
  </si>
  <si>
    <t>Acid Soluble Manganese (0.2%)</t>
  </si>
  <si>
    <t>Acid Soluble Molybdenum (30ppm)</t>
  </si>
  <si>
    <t>Acid Soluble Zinc (0.03%)</t>
  </si>
  <si>
    <t>Liquid Organic</t>
  </si>
  <si>
    <t>Input Method Code</t>
  </si>
  <si>
    <t>Total Nitrogen (11%)</t>
  </si>
  <si>
    <t>Indirect Available Phosphorus as P2O5 (52%)</t>
  </si>
  <si>
    <t>Direct Available Phosphorus as P2O5 (52%)</t>
  </si>
  <si>
    <t>MAP</t>
  </si>
  <si>
    <t>Soluble Potassium as K2O (61%)</t>
  </si>
  <si>
    <t>Water Soluble Chlorine (47%)</t>
  </si>
  <si>
    <t>MOP</t>
  </si>
  <si>
    <t>Total Sulfur in Urea/Formulations (%)</t>
  </si>
  <si>
    <t>Acid Soluble Zinc (35%)</t>
  </si>
  <si>
    <t>ZnSO4</t>
  </si>
  <si>
    <t>Total Nitrogen (32%)</t>
  </si>
  <si>
    <t>Soluble Potassium as K2O (10%)</t>
  </si>
  <si>
    <t>Acid Soluble Iron (2%)</t>
  </si>
  <si>
    <t>Grade 32-0-10</t>
  </si>
  <si>
    <t>Indirect Available Phosphorus as P2O5 (40%)</t>
  </si>
  <si>
    <t>Direct Available Phosphorus as P2O5 (40%)</t>
  </si>
  <si>
    <t>Total Sulfur (10%)</t>
  </si>
  <si>
    <t>MAP plus 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</si>
</sst>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000"/>
    <numFmt numFmtId="173" formatCode="#,###"/>
  </numFmts>
  <fonts count="13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180" wrapText="1"/>
    </xf>
    <xf numFmtId="10" fontId="0" fillId="0" borderId="3" xfId="0" applyNumberFormat="1" applyFont="1" applyFill="1" applyBorder="1" applyAlignment="1">
      <alignment horizontal="center" vertical="center" textRotation="180" wrapText="1"/>
    </xf>
    <xf numFmtId="10" fontId="5" fillId="2" borderId="0" xfId="0" applyNumberFormat="1" applyFont="1" applyFill="1" applyBorder="1" applyAlignment="1">
      <alignment horizontal="center"/>
    </xf>
    <xf numFmtId="10" fontId="9" fillId="2" borderId="4" xfId="0" applyNumberFormat="1" applyFont="1" applyFill="1" applyBorder="1" applyAlignment="1">
      <alignment horizontal="centerContinuous"/>
    </xf>
    <xf numFmtId="10" fontId="5" fillId="2" borderId="5" xfId="0" applyNumberFormat="1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172" fontId="0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/>
    </xf>
    <xf numFmtId="172" fontId="0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172" fontId="10" fillId="0" borderId="13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left"/>
    </xf>
    <xf numFmtId="0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/>
    </xf>
    <xf numFmtId="170" fontId="0" fillId="0" borderId="1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/>
    </xf>
    <xf numFmtId="2" fontId="11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72" fontId="0" fillId="0" borderId="19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20" xfId="0" applyNumberFormat="1" applyBorder="1" applyAlignment="1">
      <alignment/>
    </xf>
    <xf numFmtId="172" fontId="10" fillId="0" borderId="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21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55"/>
  <sheetViews>
    <sheetView tabSelected="1" workbookViewId="0" topLeftCell="A1">
      <selection activeCell="B423" sqref="B423:O455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29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1">
        <v>18</v>
      </c>
    </row>
    <row r="2" spans="1:18" ht="15.75">
      <c r="A2" s="12"/>
      <c r="B2" s="13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9"/>
      <c r="Q2" s="22"/>
      <c r="R2" s="22"/>
    </row>
    <row r="3" spans="1:18" ht="15.75">
      <c r="A3" s="12"/>
      <c r="B3" s="1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9"/>
      <c r="Q3" s="22"/>
      <c r="R3" s="22"/>
    </row>
    <row r="4" spans="1:18" ht="12.75">
      <c r="A4" s="12"/>
      <c r="B4" s="15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9"/>
      <c r="Q4" s="22"/>
      <c r="R4" s="22"/>
    </row>
    <row r="5" spans="1:18" ht="15.75">
      <c r="A5" s="32" t="s">
        <v>19</v>
      </c>
      <c r="B5" s="33"/>
      <c r="C5" s="33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9"/>
      <c r="Q5" s="22"/>
      <c r="R5" s="22"/>
    </row>
    <row r="6" spans="1:20" ht="15.75">
      <c r="A6" s="34">
        <f>COUNT(A$11:A$10000)</f>
        <v>445</v>
      </c>
      <c r="B6" s="35"/>
      <c r="C6" s="33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9"/>
      <c r="Q6" s="22"/>
      <c r="R6" s="22"/>
      <c r="T6">
        <f>COUNT(A:A)-2</f>
        <v>445</v>
      </c>
    </row>
    <row r="7" spans="1:18" ht="18">
      <c r="A7" s="35"/>
      <c r="B7" s="36" t="s">
        <v>18</v>
      </c>
      <c r="C7" s="33"/>
      <c r="D7" s="7"/>
      <c r="E7" s="7"/>
      <c r="F7" s="7"/>
      <c r="G7" s="8"/>
      <c r="H7" s="7"/>
      <c r="I7" s="7"/>
      <c r="J7" s="7"/>
      <c r="K7" s="9"/>
      <c r="L7" s="7"/>
      <c r="M7" s="7"/>
      <c r="N7" s="7"/>
      <c r="O7" s="9"/>
      <c r="P7" s="9"/>
      <c r="Q7" s="22"/>
      <c r="R7" s="22"/>
    </row>
    <row r="8" spans="1:18" ht="18">
      <c r="A8" s="33"/>
      <c r="B8" s="33"/>
      <c r="C8" s="33"/>
      <c r="D8" s="7"/>
      <c r="E8" s="7"/>
      <c r="F8" s="7"/>
      <c r="G8" s="11" t="s">
        <v>0</v>
      </c>
      <c r="H8" s="7"/>
      <c r="I8" s="7"/>
      <c r="J8" s="7"/>
      <c r="K8" s="9"/>
      <c r="L8" s="7"/>
      <c r="M8" s="7"/>
      <c r="N8" s="7"/>
      <c r="O8" s="9"/>
      <c r="P8" s="9"/>
      <c r="Q8" s="22"/>
      <c r="R8" s="22"/>
    </row>
    <row r="9" spans="1:18" ht="16.5" thickBot="1">
      <c r="A9" s="12"/>
      <c r="B9" s="16"/>
      <c r="C9" s="10"/>
      <c r="D9" s="7"/>
      <c r="E9" s="7"/>
      <c r="F9" s="7"/>
      <c r="G9" s="7"/>
      <c r="H9" s="7"/>
      <c r="I9" s="7"/>
      <c r="J9" s="7"/>
      <c r="K9" s="9"/>
      <c r="L9" s="7"/>
      <c r="M9" s="25"/>
      <c r="N9" s="7"/>
      <c r="O9" s="26"/>
      <c r="P9" s="9"/>
      <c r="Q9" s="23" t="s">
        <v>17</v>
      </c>
      <c r="R9" s="24"/>
    </row>
    <row r="10" spans="1:18" ht="138.75" thickBot="1">
      <c r="A10" s="17" t="s">
        <v>15</v>
      </c>
      <c r="B10" s="18" t="s">
        <v>12</v>
      </c>
      <c r="C10" s="19" t="s">
        <v>13</v>
      </c>
      <c r="D10" s="20" t="s">
        <v>1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1" t="s">
        <v>9</v>
      </c>
      <c r="M10" s="20" t="s">
        <v>10</v>
      </c>
      <c r="N10" s="20" t="s">
        <v>11</v>
      </c>
      <c r="O10" s="20" t="s">
        <v>14</v>
      </c>
      <c r="P10" s="27" t="s">
        <v>16</v>
      </c>
      <c r="Q10" s="18" t="s">
        <v>15</v>
      </c>
      <c r="R10" s="28" t="s">
        <v>16</v>
      </c>
    </row>
    <row r="11" spans="1:19" ht="12.75">
      <c r="A11">
        <v>160111</v>
      </c>
      <c r="B11" s="37">
        <v>1</v>
      </c>
      <c r="C11" s="38" t="s">
        <v>20</v>
      </c>
      <c r="D11" s="39">
        <v>1</v>
      </c>
      <c r="E11" s="40"/>
      <c r="F11" s="41">
        <v>0.08</v>
      </c>
      <c r="G11" s="41"/>
      <c r="H11" s="41"/>
      <c r="I11" s="42"/>
      <c r="J11" s="41"/>
      <c r="K11" s="41"/>
      <c r="L11" s="43"/>
      <c r="M11" s="43"/>
      <c r="N11" s="41"/>
      <c r="O11" s="44"/>
      <c r="P11" t="s">
        <v>52</v>
      </c>
      <c r="Q11">
        <v>160111</v>
      </c>
      <c r="R11" t="s">
        <v>52</v>
      </c>
      <c r="S11">
        <f>COUNTIF(A$11:A$10000,"="&amp;Q11)</f>
        <v>32</v>
      </c>
    </row>
    <row r="12" spans="1:19" ht="12.75">
      <c r="A12">
        <v>160111</v>
      </c>
      <c r="B12" s="45">
        <v>10</v>
      </c>
      <c r="C12" s="46" t="s">
        <v>21</v>
      </c>
      <c r="D12" s="47">
        <v>4</v>
      </c>
      <c r="E12" s="48">
        <v>4</v>
      </c>
      <c r="F12" s="49">
        <v>0.1259</v>
      </c>
      <c r="G12" s="49">
        <v>0.06223</v>
      </c>
      <c r="H12" s="49">
        <v>0.125875</v>
      </c>
      <c r="I12" s="50"/>
      <c r="J12" s="49">
        <v>0.062233933669662886</v>
      </c>
      <c r="K12" s="49">
        <v>0.031116966834831443</v>
      </c>
      <c r="L12" s="51">
        <v>0.49441059519096636</v>
      </c>
      <c r="M12" s="51"/>
      <c r="N12" s="49">
        <v>0.00875</v>
      </c>
      <c r="O12" s="52">
        <v>0.05463728410095994</v>
      </c>
      <c r="P12" t="s">
        <v>52</v>
      </c>
      <c r="Q12">
        <v>160211</v>
      </c>
      <c r="R12" t="s">
        <v>70</v>
      </c>
      <c r="S12">
        <f aca="true" t="shared" si="0" ref="S12:S26">COUNTIF(A$11:A$10000,"="&amp;Q12)</f>
        <v>36</v>
      </c>
    </row>
    <row r="13" spans="1:19" ht="12.75">
      <c r="A13">
        <v>160111</v>
      </c>
      <c r="B13" s="45">
        <v>20</v>
      </c>
      <c r="C13" s="46" t="s">
        <v>22</v>
      </c>
      <c r="D13" s="47">
        <v>4</v>
      </c>
      <c r="E13" s="48">
        <v>4</v>
      </c>
      <c r="F13" s="49">
        <v>0.7625</v>
      </c>
      <c r="G13" s="49">
        <v>0.6604</v>
      </c>
      <c r="H13" s="49">
        <v>0.7625</v>
      </c>
      <c r="I13" s="50"/>
      <c r="J13" s="49">
        <v>0.6603597504391073</v>
      </c>
      <c r="K13" s="49">
        <v>0.33017987521955366</v>
      </c>
      <c r="L13" s="51">
        <v>0.8660455743463703</v>
      </c>
      <c r="M13" s="51"/>
      <c r="N13" s="49">
        <v>0.01</v>
      </c>
      <c r="O13" s="52">
        <v>0.041663226386673434</v>
      </c>
      <c r="P13" t="s">
        <v>52</v>
      </c>
      <c r="Q13">
        <v>160311</v>
      </c>
      <c r="R13" t="s">
        <v>74</v>
      </c>
      <c r="S13">
        <f t="shared" si="0"/>
        <v>32</v>
      </c>
    </row>
    <row r="14" spans="1:19" ht="12.75">
      <c r="A14">
        <v>160111</v>
      </c>
      <c r="B14" s="45">
        <v>30</v>
      </c>
      <c r="C14" s="46" t="s">
        <v>23</v>
      </c>
      <c r="D14" s="47">
        <v>1</v>
      </c>
      <c r="E14" s="48"/>
      <c r="F14" s="49">
        <v>0.66</v>
      </c>
      <c r="G14" s="49"/>
      <c r="H14" s="49"/>
      <c r="I14" s="50"/>
      <c r="J14" s="49"/>
      <c r="K14" s="49"/>
      <c r="L14" s="51"/>
      <c r="M14" s="51"/>
      <c r="N14" s="49"/>
      <c r="O14" s="52"/>
      <c r="P14" t="s">
        <v>52</v>
      </c>
      <c r="Q14">
        <v>160411</v>
      </c>
      <c r="R14" t="s">
        <v>79</v>
      </c>
      <c r="S14">
        <f t="shared" si="0"/>
        <v>26</v>
      </c>
    </row>
    <row r="15" spans="1:19" ht="12.75">
      <c r="A15">
        <v>160111</v>
      </c>
      <c r="B15" s="45">
        <v>40</v>
      </c>
      <c r="C15" s="46" t="s">
        <v>24</v>
      </c>
      <c r="D15" s="47">
        <v>1</v>
      </c>
      <c r="E15" s="48"/>
      <c r="F15" s="53">
        <v>1.08</v>
      </c>
      <c r="G15" s="49"/>
      <c r="H15" s="49"/>
      <c r="I15" s="50"/>
      <c r="J15" s="49"/>
      <c r="K15" s="49"/>
      <c r="L15" s="51"/>
      <c r="M15" s="51"/>
      <c r="N15" s="49"/>
      <c r="O15" s="52"/>
      <c r="P15" t="s">
        <v>52</v>
      </c>
      <c r="Q15">
        <v>160511</v>
      </c>
      <c r="R15" t="s">
        <v>83</v>
      </c>
      <c r="S15">
        <f t="shared" si="0"/>
        <v>26</v>
      </c>
    </row>
    <row r="16" spans="1:19" ht="12.75">
      <c r="A16">
        <v>160111</v>
      </c>
      <c r="B16" s="45">
        <v>41</v>
      </c>
      <c r="C16" s="46" t="s">
        <v>25</v>
      </c>
      <c r="D16" s="47">
        <v>2</v>
      </c>
      <c r="E16" s="48">
        <v>2</v>
      </c>
      <c r="F16" s="49">
        <v>0.283</v>
      </c>
      <c r="G16" s="49">
        <v>0.2588</v>
      </c>
      <c r="H16" s="54"/>
      <c r="I16" s="55"/>
      <c r="J16" s="49"/>
      <c r="K16" s="54"/>
      <c r="L16" s="54"/>
      <c r="M16" s="54"/>
      <c r="N16" s="49"/>
      <c r="O16" s="52"/>
      <c r="P16" t="s">
        <v>52</v>
      </c>
      <c r="Q16">
        <v>160512</v>
      </c>
      <c r="R16" t="s">
        <v>89</v>
      </c>
      <c r="S16">
        <f t="shared" si="0"/>
        <v>34</v>
      </c>
    </row>
    <row r="17" spans="1:19" ht="12.75">
      <c r="A17">
        <v>160111</v>
      </c>
      <c r="B17" s="45">
        <v>48</v>
      </c>
      <c r="C17" s="46" t="s">
        <v>26</v>
      </c>
      <c r="D17" s="47">
        <v>1</v>
      </c>
      <c r="E17" s="48"/>
      <c r="F17" s="49">
        <v>0.045</v>
      </c>
      <c r="G17" s="49"/>
      <c r="H17" s="49"/>
      <c r="I17" s="50"/>
      <c r="J17" s="49"/>
      <c r="K17" s="49"/>
      <c r="L17" s="51"/>
      <c r="M17" s="51"/>
      <c r="N17" s="49"/>
      <c r="O17" s="52"/>
      <c r="P17" t="s">
        <v>52</v>
      </c>
      <c r="Q17">
        <v>160611</v>
      </c>
      <c r="R17" t="s">
        <v>103</v>
      </c>
      <c r="S17">
        <f t="shared" si="0"/>
        <v>38</v>
      </c>
    </row>
    <row r="18" spans="1:19" ht="12.75">
      <c r="A18">
        <v>160111</v>
      </c>
      <c r="B18" s="45">
        <v>50</v>
      </c>
      <c r="C18" s="46" t="s">
        <v>27</v>
      </c>
      <c r="D18" s="47">
        <v>7</v>
      </c>
      <c r="E18" s="48">
        <v>7</v>
      </c>
      <c r="F18" s="49">
        <v>0.1762</v>
      </c>
      <c r="G18" s="49">
        <v>0.04944</v>
      </c>
      <c r="H18" s="49">
        <v>0.1770333643841699</v>
      </c>
      <c r="I18" s="50"/>
      <c r="J18" s="49">
        <v>0.054200134704314756</v>
      </c>
      <c r="K18" s="49">
        <v>0.020485725350545454</v>
      </c>
      <c r="L18" s="51">
        <v>0.30615773977326766</v>
      </c>
      <c r="M18" s="51"/>
      <c r="N18" s="49">
        <v>0.009857142857142858</v>
      </c>
      <c r="O18" s="52">
        <v>0.05190362610095022</v>
      </c>
      <c r="P18" t="s">
        <v>52</v>
      </c>
      <c r="Q18">
        <v>160711</v>
      </c>
      <c r="R18" t="s">
        <v>114</v>
      </c>
      <c r="S18">
        <f t="shared" si="0"/>
        <v>36</v>
      </c>
    </row>
    <row r="19" spans="1:19" ht="12.75">
      <c r="A19">
        <v>160111</v>
      </c>
      <c r="B19" s="45">
        <v>60</v>
      </c>
      <c r="C19" s="46" t="s">
        <v>28</v>
      </c>
      <c r="D19" s="47">
        <v>4</v>
      </c>
      <c r="E19" s="48">
        <v>4</v>
      </c>
      <c r="F19" s="53">
        <v>2.769</v>
      </c>
      <c r="G19" s="49">
        <v>0.5284</v>
      </c>
      <c r="H19" s="53">
        <v>2.76875</v>
      </c>
      <c r="I19" s="50"/>
      <c r="J19" s="49">
        <v>0.5283839355367774</v>
      </c>
      <c r="K19" s="49">
        <v>0.2641919677683887</v>
      </c>
      <c r="L19" s="51">
        <v>0.19083844172885867</v>
      </c>
      <c r="M19" s="51"/>
      <c r="N19" s="49">
        <v>0.1675</v>
      </c>
      <c r="O19" s="52">
        <v>0.03431360062802149</v>
      </c>
      <c r="P19" t="s">
        <v>52</v>
      </c>
      <c r="Q19">
        <v>160811</v>
      </c>
      <c r="R19" t="s">
        <v>122</v>
      </c>
      <c r="S19">
        <f t="shared" si="0"/>
        <v>34</v>
      </c>
    </row>
    <row r="20" spans="1:19" ht="12.75">
      <c r="A20">
        <v>160111</v>
      </c>
      <c r="B20" s="45">
        <v>101</v>
      </c>
      <c r="C20" s="46" t="s">
        <v>29</v>
      </c>
      <c r="D20" s="47">
        <v>11</v>
      </c>
      <c r="E20" s="48">
        <v>11</v>
      </c>
      <c r="F20" s="53">
        <v>2.269</v>
      </c>
      <c r="G20" s="49">
        <v>0.1418</v>
      </c>
      <c r="H20" s="53">
        <v>2.2626716093528247</v>
      </c>
      <c r="I20" s="50"/>
      <c r="J20" s="49">
        <v>0.14671100372911777</v>
      </c>
      <c r="K20" s="49">
        <v>0.044235031998719594</v>
      </c>
      <c r="L20" s="51">
        <v>0.06483972447556384</v>
      </c>
      <c r="M20" s="51"/>
      <c r="N20" s="49">
        <v>0.08160909090909091</v>
      </c>
      <c r="O20" s="52">
        <v>0.03537198692075083</v>
      </c>
      <c r="P20" t="s">
        <v>52</v>
      </c>
      <c r="Q20">
        <v>160911</v>
      </c>
      <c r="R20" t="s">
        <v>127</v>
      </c>
      <c r="S20">
        <f t="shared" si="0"/>
        <v>31</v>
      </c>
    </row>
    <row r="21" spans="1:19" ht="12.75">
      <c r="A21">
        <v>160111</v>
      </c>
      <c r="B21" s="45">
        <v>121</v>
      </c>
      <c r="C21" s="46" t="s">
        <v>30</v>
      </c>
      <c r="D21" s="47">
        <v>13</v>
      </c>
      <c r="E21" s="48">
        <v>12</v>
      </c>
      <c r="F21" s="49">
        <v>0.6692</v>
      </c>
      <c r="G21" s="49">
        <v>0.078</v>
      </c>
      <c r="H21" s="49">
        <v>0.6691791666666668</v>
      </c>
      <c r="I21" s="50"/>
      <c r="J21" s="49">
        <v>0.08845116554894852</v>
      </c>
      <c r="K21" s="49">
        <v>0.025533652119910794</v>
      </c>
      <c r="L21" s="51">
        <v>0.1321786002238292</v>
      </c>
      <c r="M21" s="51"/>
      <c r="N21" s="49">
        <v>0.01739166666666667</v>
      </c>
      <c r="O21" s="52">
        <v>0.04248991503910122</v>
      </c>
      <c r="P21" t="s">
        <v>52</v>
      </c>
      <c r="Q21">
        <v>161011</v>
      </c>
      <c r="R21" t="s">
        <v>130</v>
      </c>
      <c r="S21">
        <f t="shared" si="0"/>
        <v>24</v>
      </c>
    </row>
    <row r="22" spans="1:19" ht="12.75">
      <c r="A22">
        <v>160111</v>
      </c>
      <c r="B22" s="45">
        <v>143</v>
      </c>
      <c r="C22" s="46" t="s">
        <v>31</v>
      </c>
      <c r="D22" s="47">
        <v>1</v>
      </c>
      <c r="E22" s="48"/>
      <c r="F22" s="49">
        <v>0.2085</v>
      </c>
      <c r="G22" s="49"/>
      <c r="H22" s="49"/>
      <c r="I22" s="50"/>
      <c r="J22" s="49"/>
      <c r="K22" s="49"/>
      <c r="L22" s="51"/>
      <c r="M22" s="51"/>
      <c r="N22" s="49"/>
      <c r="O22" s="52"/>
      <c r="P22" t="s">
        <v>52</v>
      </c>
      <c r="Q22">
        <v>161012</v>
      </c>
      <c r="R22" t="s">
        <v>133</v>
      </c>
      <c r="S22">
        <f t="shared" si="0"/>
        <v>28</v>
      </c>
    </row>
    <row r="23" spans="1:19" ht="12.75">
      <c r="A23">
        <v>160111</v>
      </c>
      <c r="B23" s="45">
        <v>145</v>
      </c>
      <c r="C23" s="46" t="s">
        <v>32</v>
      </c>
      <c r="D23" s="47">
        <v>1</v>
      </c>
      <c r="E23" s="48"/>
      <c r="F23" s="49">
        <v>0.07</v>
      </c>
      <c r="G23" s="49"/>
      <c r="H23" s="49"/>
      <c r="I23" s="50"/>
      <c r="J23" s="49"/>
      <c r="K23" s="49"/>
      <c r="L23" s="51"/>
      <c r="M23" s="51"/>
      <c r="N23" s="49"/>
      <c r="O23" s="52"/>
      <c r="P23" t="s">
        <v>52</v>
      </c>
      <c r="Q23">
        <v>161111</v>
      </c>
      <c r="R23" t="s">
        <v>137</v>
      </c>
      <c r="S23">
        <f t="shared" si="0"/>
        <v>35</v>
      </c>
    </row>
    <row r="24" spans="1:19" ht="12.75">
      <c r="A24">
        <v>160111</v>
      </c>
      <c r="B24" s="45">
        <v>148</v>
      </c>
      <c r="C24" s="46" t="s">
        <v>33</v>
      </c>
      <c r="D24" s="47">
        <v>7</v>
      </c>
      <c r="E24" s="48">
        <v>7</v>
      </c>
      <c r="F24" s="49">
        <v>0.201</v>
      </c>
      <c r="G24" s="49">
        <v>0.1068</v>
      </c>
      <c r="H24" s="49">
        <v>0.2010214285714286</v>
      </c>
      <c r="I24" s="50"/>
      <c r="J24" s="49">
        <v>0.1211477197046234</v>
      </c>
      <c r="K24" s="49">
        <v>0.04578953403442756</v>
      </c>
      <c r="L24" s="51">
        <v>0.6026607241106945</v>
      </c>
      <c r="M24" s="51"/>
      <c r="N24" s="49">
        <v>0.011157142857142857</v>
      </c>
      <c r="O24" s="52">
        <v>0.050920425171503254</v>
      </c>
      <c r="P24" t="s">
        <v>52</v>
      </c>
      <c r="Q24">
        <v>161211</v>
      </c>
      <c r="R24" t="s">
        <v>141</v>
      </c>
      <c r="S24">
        <f t="shared" si="0"/>
        <v>33</v>
      </c>
    </row>
    <row r="25" spans="1:19" ht="12.75">
      <c r="A25">
        <v>160111</v>
      </c>
      <c r="B25" s="45">
        <v>151</v>
      </c>
      <c r="C25" s="46" t="s">
        <v>34</v>
      </c>
      <c r="D25" s="47">
        <v>5</v>
      </c>
      <c r="E25" s="48">
        <v>5</v>
      </c>
      <c r="F25" s="53">
        <v>9.905</v>
      </c>
      <c r="G25" s="53">
        <v>1.889</v>
      </c>
      <c r="H25" s="53">
        <v>9.904630000000001</v>
      </c>
      <c r="I25" s="50"/>
      <c r="J25" s="53">
        <v>1.88944303883446</v>
      </c>
      <c r="K25" s="49">
        <v>0.8449846148895255</v>
      </c>
      <c r="L25" s="51">
        <v>0.19076361649394877</v>
      </c>
      <c r="M25" s="51"/>
      <c r="N25" s="49">
        <v>0.3065</v>
      </c>
      <c r="O25" s="52">
        <v>0.11328080799884017</v>
      </c>
      <c r="P25" t="s">
        <v>52</v>
      </c>
      <c r="S25">
        <f t="shared" si="0"/>
        <v>9545</v>
      </c>
    </row>
    <row r="26" spans="1:19" ht="12.75">
      <c r="A26">
        <v>160111</v>
      </c>
      <c r="B26" s="56">
        <v>165</v>
      </c>
      <c r="C26" s="46" t="s">
        <v>35</v>
      </c>
      <c r="D26" s="47">
        <v>53</v>
      </c>
      <c r="E26" s="48">
        <v>51</v>
      </c>
      <c r="F26" s="53">
        <v>1.55</v>
      </c>
      <c r="G26" s="49">
        <v>0.1357</v>
      </c>
      <c r="H26" s="53">
        <v>1.547050841979769</v>
      </c>
      <c r="I26" s="50">
        <v>0.23505762629696536</v>
      </c>
      <c r="J26" s="49">
        <v>0.10919145981336184</v>
      </c>
      <c r="K26" s="49">
        <v>0.015289862652259536</v>
      </c>
      <c r="L26" s="51">
        <v>0.07058039519478815</v>
      </c>
      <c r="M26" s="51">
        <v>0.07596958675131868</v>
      </c>
      <c r="N26" s="49">
        <v>0.04574705882352941</v>
      </c>
      <c r="O26" s="52">
        <v>0.037454978783124634</v>
      </c>
      <c r="P26" t="s">
        <v>52</v>
      </c>
      <c r="S26">
        <f t="shared" si="0"/>
        <v>9545</v>
      </c>
    </row>
    <row r="27" spans="1:16" ht="12.75">
      <c r="A27">
        <v>160111</v>
      </c>
      <c r="B27" s="45">
        <v>171</v>
      </c>
      <c r="C27" s="46" t="s">
        <v>36</v>
      </c>
      <c r="D27" s="47">
        <v>3</v>
      </c>
      <c r="E27" s="48">
        <v>3</v>
      </c>
      <c r="F27" s="53">
        <v>1.534</v>
      </c>
      <c r="G27" s="49">
        <v>0.07503</v>
      </c>
      <c r="H27" s="53">
        <v>1.5338333333333332</v>
      </c>
      <c r="I27" s="50"/>
      <c r="J27" s="49">
        <v>0.07502721728368542</v>
      </c>
      <c r="K27" s="49">
        <v>0.04331698409528432</v>
      </c>
      <c r="L27" s="51">
        <v>0.04891484338825519</v>
      </c>
      <c r="M27" s="51"/>
      <c r="N27" s="49">
        <v>0.017666666666666667</v>
      </c>
      <c r="O27" s="52">
        <v>0.03750337744896959</v>
      </c>
      <c r="P27" t="s">
        <v>52</v>
      </c>
    </row>
    <row r="28" spans="1:16" ht="12.75">
      <c r="A28">
        <v>160111</v>
      </c>
      <c r="B28" s="45">
        <v>181</v>
      </c>
      <c r="C28" s="46" t="s">
        <v>37</v>
      </c>
      <c r="D28" s="47">
        <v>7</v>
      </c>
      <c r="E28" s="48">
        <v>7</v>
      </c>
      <c r="F28" s="53">
        <v>4.77</v>
      </c>
      <c r="G28" s="53">
        <v>1.463</v>
      </c>
      <c r="H28" s="53">
        <v>4.4732969289977484</v>
      </c>
      <c r="I28" s="50"/>
      <c r="J28" s="49">
        <v>0.8833878983689047</v>
      </c>
      <c r="K28" s="49">
        <v>0.33388924146973187</v>
      </c>
      <c r="L28" s="51">
        <v>0.19748027291513368</v>
      </c>
      <c r="M28" s="51"/>
      <c r="N28" s="49">
        <v>0.1276</v>
      </c>
      <c r="O28" s="52">
        <v>0.12767636886551467</v>
      </c>
      <c r="P28" t="s">
        <v>52</v>
      </c>
    </row>
    <row r="29" spans="1:16" ht="12.75">
      <c r="A29">
        <v>160111</v>
      </c>
      <c r="B29" s="45">
        <v>190</v>
      </c>
      <c r="C29" s="46" t="s">
        <v>38</v>
      </c>
      <c r="D29" s="47">
        <v>1</v>
      </c>
      <c r="E29" s="48"/>
      <c r="F29" s="49">
        <v>0.018</v>
      </c>
      <c r="G29" s="49"/>
      <c r="H29" s="49"/>
      <c r="I29" s="50"/>
      <c r="J29" s="49"/>
      <c r="K29" s="49"/>
      <c r="L29" s="51"/>
      <c r="M29" s="51"/>
      <c r="N29" s="49"/>
      <c r="O29" s="52"/>
      <c r="P29" t="s">
        <v>52</v>
      </c>
    </row>
    <row r="30" spans="1:16" ht="12.75">
      <c r="A30">
        <v>160111</v>
      </c>
      <c r="B30" s="45">
        <v>191</v>
      </c>
      <c r="C30" s="46" t="s">
        <v>39</v>
      </c>
      <c r="D30" s="47">
        <v>7</v>
      </c>
      <c r="E30" s="48">
        <v>7</v>
      </c>
      <c r="F30" s="57">
        <v>74.74</v>
      </c>
      <c r="G30" s="57">
        <v>17.95</v>
      </c>
      <c r="H30" s="57">
        <v>73.96154089182963</v>
      </c>
      <c r="I30" s="50"/>
      <c r="J30" s="57">
        <v>18.55556379948026</v>
      </c>
      <c r="K30" s="53">
        <v>7.013343892859651</v>
      </c>
      <c r="L30" s="51">
        <v>0.2508812495756163</v>
      </c>
      <c r="M30" s="51"/>
      <c r="N30" s="53">
        <v>1.5188285714285714</v>
      </c>
      <c r="O30" s="52">
        <v>0.08370368927163593</v>
      </c>
      <c r="P30" t="s">
        <v>52</v>
      </c>
    </row>
    <row r="31" spans="1:16" ht="12.75">
      <c r="A31">
        <v>160111</v>
      </c>
      <c r="B31" s="45">
        <v>202</v>
      </c>
      <c r="C31" s="46" t="s">
        <v>40</v>
      </c>
      <c r="D31" s="47">
        <v>6</v>
      </c>
      <c r="E31" s="48">
        <v>6</v>
      </c>
      <c r="F31" s="58">
        <v>155.4</v>
      </c>
      <c r="G31" s="57">
        <v>27.64</v>
      </c>
      <c r="H31" s="58">
        <v>155.35708333333335</v>
      </c>
      <c r="I31" s="50"/>
      <c r="J31" s="57">
        <v>31.345381283525608</v>
      </c>
      <c r="K31" s="57">
        <v>12.7966983229373</v>
      </c>
      <c r="L31" s="51">
        <v>0.20176345108301963</v>
      </c>
      <c r="M31" s="51"/>
      <c r="N31" s="53">
        <v>3.5381666666666667</v>
      </c>
      <c r="O31" s="52">
        <v>0.07485738835391456</v>
      </c>
      <c r="P31" t="s">
        <v>52</v>
      </c>
    </row>
    <row r="32" spans="1:16" ht="12.75">
      <c r="A32">
        <v>160111</v>
      </c>
      <c r="B32" s="56">
        <v>221</v>
      </c>
      <c r="C32" s="46" t="s">
        <v>41</v>
      </c>
      <c r="D32" s="47">
        <v>68</v>
      </c>
      <c r="E32" s="48">
        <v>66</v>
      </c>
      <c r="F32" s="53">
        <v>3.922</v>
      </c>
      <c r="G32" s="49">
        <v>0.394</v>
      </c>
      <c r="H32" s="53">
        <v>3.941758538546427</v>
      </c>
      <c r="I32" s="50">
        <v>0.3991758538546427</v>
      </c>
      <c r="J32" s="49">
        <v>0.27348188139893204</v>
      </c>
      <c r="K32" s="49">
        <v>0.033663292537227586</v>
      </c>
      <c r="L32" s="51">
        <v>0.06938067837604835</v>
      </c>
      <c r="M32" s="51">
        <v>0.05063423468879499</v>
      </c>
      <c r="N32" s="49">
        <v>0.14886363636363634</v>
      </c>
      <c r="O32" s="52">
        <v>0.03253708546677732</v>
      </c>
      <c r="P32" t="s">
        <v>52</v>
      </c>
    </row>
    <row r="33" spans="1:16" ht="12.75">
      <c r="A33">
        <v>160111</v>
      </c>
      <c r="B33" s="56">
        <v>241</v>
      </c>
      <c r="C33" s="46" t="s">
        <v>42</v>
      </c>
      <c r="D33" s="47">
        <v>66</v>
      </c>
      <c r="E33" s="48">
        <v>65</v>
      </c>
      <c r="F33" s="57">
        <v>17.88</v>
      </c>
      <c r="G33" s="53">
        <v>3.031</v>
      </c>
      <c r="H33" s="57">
        <v>18.407306264399256</v>
      </c>
      <c r="I33" s="50">
        <v>1</v>
      </c>
      <c r="J33" s="53">
        <v>1.7487335160784723</v>
      </c>
      <c r="K33" s="49">
        <v>0.21690369753404662</v>
      </c>
      <c r="L33" s="51">
        <v>0.09500214159312485</v>
      </c>
      <c r="M33" s="51">
        <v>0.02716312712018203</v>
      </c>
      <c r="N33" s="49">
        <v>0.4737492307692308</v>
      </c>
      <c r="O33" s="52">
        <v>0.025801738229757527</v>
      </c>
      <c r="P33" t="s">
        <v>52</v>
      </c>
    </row>
    <row r="34" spans="1:16" ht="12.75">
      <c r="A34">
        <v>160111</v>
      </c>
      <c r="B34" s="45">
        <v>251</v>
      </c>
      <c r="C34" s="46" t="s">
        <v>43</v>
      </c>
      <c r="D34" s="47">
        <v>6</v>
      </c>
      <c r="E34" s="48">
        <v>6</v>
      </c>
      <c r="F34" s="58">
        <v>466.4</v>
      </c>
      <c r="G34" s="57">
        <v>34.35</v>
      </c>
      <c r="H34" s="58">
        <v>469.26243007363996</v>
      </c>
      <c r="I34" s="50"/>
      <c r="J34" s="57">
        <v>32.10523333415213</v>
      </c>
      <c r="K34" s="57">
        <v>13.106906623611039</v>
      </c>
      <c r="L34" s="51">
        <v>0.06841637275141321</v>
      </c>
      <c r="M34" s="51"/>
      <c r="N34" s="57">
        <v>11.033</v>
      </c>
      <c r="O34" s="52">
        <v>0.06338433233141319</v>
      </c>
      <c r="P34" t="s">
        <v>52</v>
      </c>
    </row>
    <row r="35" spans="1:16" ht="12.75">
      <c r="A35">
        <v>160111</v>
      </c>
      <c r="B35" s="56">
        <v>261</v>
      </c>
      <c r="C35" s="46" t="s">
        <v>44</v>
      </c>
      <c r="D35" s="47">
        <v>63</v>
      </c>
      <c r="E35" s="48">
        <v>61</v>
      </c>
      <c r="F35" s="53">
        <v>8.211</v>
      </c>
      <c r="G35" s="49">
        <v>0.688</v>
      </c>
      <c r="H35" s="53">
        <v>8.249073959697222</v>
      </c>
      <c r="I35" s="50">
        <v>0.8299073959697223</v>
      </c>
      <c r="J35" s="49">
        <v>0.5757052885487418</v>
      </c>
      <c r="K35" s="49">
        <v>0.07371150890664849</v>
      </c>
      <c r="L35" s="51">
        <v>0.06979029299064167</v>
      </c>
      <c r="M35" s="51">
        <v>0.05030306432118494</v>
      </c>
      <c r="N35" s="49">
        <v>0.2129032786885246</v>
      </c>
      <c r="O35" s="52">
        <v>0.0291146124461821</v>
      </c>
      <c r="P35" t="s">
        <v>52</v>
      </c>
    </row>
    <row r="36" spans="1:16" ht="12.75">
      <c r="A36">
        <v>160111</v>
      </c>
      <c r="B36" s="45">
        <v>271</v>
      </c>
      <c r="C36" s="46" t="s">
        <v>45</v>
      </c>
      <c r="D36" s="47">
        <v>2</v>
      </c>
      <c r="E36" s="48">
        <v>2</v>
      </c>
      <c r="F36" s="53">
        <v>8.49</v>
      </c>
      <c r="G36" s="49">
        <v>0.2758</v>
      </c>
      <c r="H36" s="54"/>
      <c r="I36" s="55"/>
      <c r="J36" s="49"/>
      <c r="K36" s="54"/>
      <c r="L36" s="54"/>
      <c r="M36" s="54"/>
      <c r="N36" s="49"/>
      <c r="O36" s="52"/>
      <c r="P36" t="s">
        <v>52</v>
      </c>
    </row>
    <row r="37" spans="1:16" ht="12.75">
      <c r="A37">
        <v>160111</v>
      </c>
      <c r="B37" s="56">
        <v>289</v>
      </c>
      <c r="C37" s="46" t="s">
        <v>46</v>
      </c>
      <c r="D37" s="47">
        <v>25</v>
      </c>
      <c r="E37" s="48">
        <v>24</v>
      </c>
      <c r="F37" s="58">
        <v>200.1</v>
      </c>
      <c r="G37" s="57">
        <v>68.66</v>
      </c>
      <c r="H37" s="58">
        <v>195.22866578989917</v>
      </c>
      <c r="I37" s="50">
        <v>59.56859973696976</v>
      </c>
      <c r="J37" s="57">
        <v>64.55429928806433</v>
      </c>
      <c r="K37" s="57">
        <v>13.177091163222418</v>
      </c>
      <c r="L37" s="51">
        <v>0.33065994190390186</v>
      </c>
      <c r="M37" s="51">
        <v>0.15256109930361403</v>
      </c>
      <c r="N37" s="57">
        <v>15.918979166666668</v>
      </c>
      <c r="O37" s="52">
        <v>0.07232745536063039</v>
      </c>
      <c r="P37" t="s">
        <v>52</v>
      </c>
    </row>
    <row r="38" spans="1:16" ht="12.75">
      <c r="A38">
        <v>160111</v>
      </c>
      <c r="B38" s="45">
        <v>291</v>
      </c>
      <c r="C38" s="46" t="s">
        <v>47</v>
      </c>
      <c r="D38" s="47">
        <v>6</v>
      </c>
      <c r="E38" s="48">
        <v>6</v>
      </c>
      <c r="F38" s="58">
        <v>114.4</v>
      </c>
      <c r="G38" s="57">
        <v>22.47</v>
      </c>
      <c r="H38" s="58">
        <v>114.44925</v>
      </c>
      <c r="I38" s="50"/>
      <c r="J38" s="57">
        <v>25.477459521406313</v>
      </c>
      <c r="K38" s="57">
        <v>10.401129294976398</v>
      </c>
      <c r="L38" s="51">
        <v>0.22260923091594145</v>
      </c>
      <c r="M38" s="51"/>
      <c r="N38" s="53">
        <v>5.5705</v>
      </c>
      <c r="O38" s="52">
        <v>0.07838062939509541</v>
      </c>
      <c r="P38" t="s">
        <v>52</v>
      </c>
    </row>
    <row r="39" spans="1:16" ht="12.75">
      <c r="A39">
        <v>160111</v>
      </c>
      <c r="B39" s="45">
        <v>301</v>
      </c>
      <c r="C39" s="46" t="s">
        <v>48</v>
      </c>
      <c r="D39" s="47">
        <v>2</v>
      </c>
      <c r="E39" s="48">
        <v>2</v>
      </c>
      <c r="F39" s="57">
        <v>39.59</v>
      </c>
      <c r="G39" s="53">
        <v>7.189</v>
      </c>
      <c r="H39" s="54"/>
      <c r="I39" s="55"/>
      <c r="J39" s="49"/>
      <c r="K39" s="54"/>
      <c r="L39" s="54"/>
      <c r="M39" s="54"/>
      <c r="N39" s="49"/>
      <c r="O39" s="52"/>
      <c r="P39" t="s">
        <v>52</v>
      </c>
    </row>
    <row r="40" spans="1:16" ht="12.75">
      <c r="A40">
        <v>160111</v>
      </c>
      <c r="B40" s="45">
        <v>311</v>
      </c>
      <c r="C40" s="46" t="s">
        <v>49</v>
      </c>
      <c r="D40" s="47">
        <v>7</v>
      </c>
      <c r="E40" s="48">
        <v>7</v>
      </c>
      <c r="F40" s="49">
        <v>0.5633</v>
      </c>
      <c r="G40" s="49">
        <v>0.02552</v>
      </c>
      <c r="H40" s="49">
        <v>0.5632714285714286</v>
      </c>
      <c r="I40" s="50"/>
      <c r="J40" s="49">
        <v>0.02894475961689781</v>
      </c>
      <c r="K40" s="49">
        <v>0.010940090814979542</v>
      </c>
      <c r="L40" s="51">
        <v>0.05138687699872801</v>
      </c>
      <c r="M40" s="51"/>
      <c r="N40" s="49">
        <v>0.026742857142857145</v>
      </c>
      <c r="O40" s="52">
        <v>0.04360607309198015</v>
      </c>
      <c r="P40" t="s">
        <v>52</v>
      </c>
    </row>
    <row r="41" spans="1:16" ht="12.75">
      <c r="A41">
        <v>160111</v>
      </c>
      <c r="B41" s="56">
        <v>321</v>
      </c>
      <c r="C41" s="46" t="s">
        <v>50</v>
      </c>
      <c r="D41" s="47">
        <v>69</v>
      </c>
      <c r="E41" s="48">
        <v>67</v>
      </c>
      <c r="F41" s="53">
        <v>8.145</v>
      </c>
      <c r="G41" s="49">
        <v>0.5985</v>
      </c>
      <c r="H41" s="53">
        <v>8.162554540940041</v>
      </c>
      <c r="I41" s="50">
        <v>0.8212554540940041</v>
      </c>
      <c r="J41" s="49">
        <v>0.5341575041175268</v>
      </c>
      <c r="K41" s="49">
        <v>0.06525772547678907</v>
      </c>
      <c r="L41" s="51">
        <v>0.0654399920317115</v>
      </c>
      <c r="M41" s="51">
        <v>0.05030627666712192</v>
      </c>
      <c r="N41" s="49">
        <v>0.22208358208955226</v>
      </c>
      <c r="O41" s="52">
        <v>0.029160849278288884</v>
      </c>
      <c r="P41" t="s">
        <v>52</v>
      </c>
    </row>
    <row r="42" spans="1:16" ht="13.5" thickBot="1">
      <c r="A42">
        <v>160111</v>
      </c>
      <c r="B42" s="59">
        <v>325</v>
      </c>
      <c r="C42" s="60" t="s">
        <v>51</v>
      </c>
      <c r="D42" s="61">
        <v>1</v>
      </c>
      <c r="E42" s="62"/>
      <c r="F42" s="63">
        <v>7.085</v>
      </c>
      <c r="G42" s="64"/>
      <c r="H42" s="64"/>
      <c r="I42" s="65"/>
      <c r="J42" s="64"/>
      <c r="K42" s="64"/>
      <c r="L42" s="66"/>
      <c r="M42" s="66"/>
      <c r="N42" s="64"/>
      <c r="O42" s="67"/>
      <c r="P42" t="s">
        <v>52</v>
      </c>
    </row>
    <row r="43" spans="1:16" ht="12.75">
      <c r="A43">
        <v>160211</v>
      </c>
      <c r="B43" s="37">
        <v>1</v>
      </c>
      <c r="C43" s="38" t="s">
        <v>20</v>
      </c>
      <c r="D43" s="39">
        <v>25</v>
      </c>
      <c r="E43" s="40">
        <v>24</v>
      </c>
      <c r="F43" s="68">
        <v>5.511</v>
      </c>
      <c r="G43" s="41">
        <v>0.6613</v>
      </c>
      <c r="H43" s="68">
        <v>5.510003722205563</v>
      </c>
      <c r="I43" s="42"/>
      <c r="J43" s="41">
        <v>0.5445085750417646</v>
      </c>
      <c r="K43" s="41">
        <v>0.11114734745185725</v>
      </c>
      <c r="L43" s="43">
        <v>0.09882181618995475</v>
      </c>
      <c r="M43" s="43"/>
      <c r="N43" s="41">
        <v>0.09913333333333335</v>
      </c>
      <c r="O43" s="44">
        <v>0.030937601127483158</v>
      </c>
      <c r="P43" t="s">
        <v>70</v>
      </c>
    </row>
    <row r="44" spans="1:16" ht="12.75">
      <c r="A44">
        <v>160211</v>
      </c>
      <c r="B44" s="45">
        <v>2</v>
      </c>
      <c r="C44" s="46" t="s">
        <v>53</v>
      </c>
      <c r="D44" s="47">
        <v>2</v>
      </c>
      <c r="E44" s="48">
        <v>2</v>
      </c>
      <c r="F44" s="49">
        <v>0.778</v>
      </c>
      <c r="G44" s="53">
        <v>1.092</v>
      </c>
      <c r="H44" s="54"/>
      <c r="I44" s="55"/>
      <c r="J44" s="49"/>
      <c r="K44" s="54"/>
      <c r="L44" s="54"/>
      <c r="M44" s="54"/>
      <c r="N44" s="49"/>
      <c r="O44" s="52"/>
      <c r="P44" t="s">
        <v>70</v>
      </c>
    </row>
    <row r="45" spans="1:16" ht="12.75">
      <c r="A45">
        <v>160211</v>
      </c>
      <c r="B45" s="45">
        <v>3</v>
      </c>
      <c r="C45" s="46" t="s">
        <v>54</v>
      </c>
      <c r="D45" s="47">
        <v>8</v>
      </c>
      <c r="E45" s="48">
        <v>8</v>
      </c>
      <c r="F45" s="49">
        <v>0.6335</v>
      </c>
      <c r="G45" s="49">
        <v>0.06015</v>
      </c>
      <c r="H45" s="49">
        <v>0.6335437500000001</v>
      </c>
      <c r="I45" s="50"/>
      <c r="J45" s="49">
        <v>0.06820693491721531</v>
      </c>
      <c r="K45" s="49">
        <v>0.024114793101956227</v>
      </c>
      <c r="L45" s="51">
        <v>0.10765939197918897</v>
      </c>
      <c r="M45" s="51"/>
      <c r="N45" s="49">
        <v>0.0699125</v>
      </c>
      <c r="O45" s="52">
        <v>0.042841297523334515</v>
      </c>
      <c r="P45" t="s">
        <v>70</v>
      </c>
    </row>
    <row r="46" spans="1:16" ht="12.75">
      <c r="A46">
        <v>160211</v>
      </c>
      <c r="B46" s="45">
        <v>5</v>
      </c>
      <c r="C46" s="46" t="s">
        <v>55</v>
      </c>
      <c r="D46" s="47">
        <v>8</v>
      </c>
      <c r="E46" s="48">
        <v>8</v>
      </c>
      <c r="F46" s="57">
        <v>11.15</v>
      </c>
      <c r="G46" s="53">
        <v>2.391</v>
      </c>
      <c r="H46" s="57">
        <v>10.704741446181547</v>
      </c>
      <c r="I46" s="50"/>
      <c r="J46" s="53">
        <v>1.5152602400090196</v>
      </c>
      <c r="K46" s="49">
        <v>0.5357253954863667</v>
      </c>
      <c r="L46" s="51">
        <v>0.14155038191506467</v>
      </c>
      <c r="M46" s="51"/>
      <c r="N46" s="49">
        <v>0.10142500000000002</v>
      </c>
      <c r="O46" s="52">
        <v>0.02799489095942371</v>
      </c>
      <c r="P46" t="s">
        <v>70</v>
      </c>
    </row>
    <row r="47" spans="1:16" ht="12.75">
      <c r="A47">
        <v>160211</v>
      </c>
      <c r="B47" s="45">
        <v>7</v>
      </c>
      <c r="C47" s="46" t="s">
        <v>56</v>
      </c>
      <c r="D47" s="47">
        <v>1</v>
      </c>
      <c r="E47" s="48"/>
      <c r="F47" s="57">
        <v>10.345</v>
      </c>
      <c r="G47" s="49"/>
      <c r="H47" s="49"/>
      <c r="I47" s="50"/>
      <c r="J47" s="49"/>
      <c r="K47" s="49"/>
      <c r="L47" s="51"/>
      <c r="M47" s="51"/>
      <c r="N47" s="49"/>
      <c r="O47" s="52"/>
      <c r="P47" t="s">
        <v>70</v>
      </c>
    </row>
    <row r="48" spans="1:16" ht="12.75">
      <c r="A48">
        <v>160211</v>
      </c>
      <c r="B48" s="45">
        <v>9</v>
      </c>
      <c r="C48" s="46" t="s">
        <v>57</v>
      </c>
      <c r="D48" s="47">
        <v>2</v>
      </c>
      <c r="E48" s="48">
        <v>2</v>
      </c>
      <c r="F48" s="53">
        <v>6.723</v>
      </c>
      <c r="G48" s="53">
        <v>1.255</v>
      </c>
      <c r="H48" s="54"/>
      <c r="I48" s="55"/>
      <c r="J48" s="53"/>
      <c r="K48" s="54"/>
      <c r="L48" s="54"/>
      <c r="M48" s="54"/>
      <c r="N48" s="49"/>
      <c r="O48" s="52"/>
      <c r="P48" t="s">
        <v>70</v>
      </c>
    </row>
    <row r="49" spans="1:16" ht="12.75">
      <c r="A49">
        <v>160211</v>
      </c>
      <c r="B49" s="56">
        <v>10</v>
      </c>
      <c r="C49" s="46" t="s">
        <v>58</v>
      </c>
      <c r="D49" s="47">
        <v>78</v>
      </c>
      <c r="E49" s="48">
        <v>77</v>
      </c>
      <c r="F49" s="57">
        <v>24.53</v>
      </c>
      <c r="G49" s="49">
        <v>0.5619</v>
      </c>
      <c r="H49" s="57">
        <v>24.557305113233355</v>
      </c>
      <c r="I49" s="50">
        <v>0.7883595766985003</v>
      </c>
      <c r="J49" s="49">
        <v>0.40612672441030806</v>
      </c>
      <c r="K49" s="49">
        <v>0.04628243562946322</v>
      </c>
      <c r="L49" s="51">
        <v>0.016537919064720824</v>
      </c>
      <c r="M49" s="51">
        <v>0.016051426918861546</v>
      </c>
      <c r="N49" s="49">
        <v>0.15712467532467528</v>
      </c>
      <c r="O49" s="52">
        <v>0.024706305050706534</v>
      </c>
      <c r="P49" t="s">
        <v>70</v>
      </c>
    </row>
    <row r="50" spans="1:16" ht="12.75">
      <c r="A50">
        <v>160211</v>
      </c>
      <c r="B50" s="45">
        <v>20</v>
      </c>
      <c r="C50" s="46" t="s">
        <v>22</v>
      </c>
      <c r="D50" s="47">
        <v>44</v>
      </c>
      <c r="E50" s="48">
        <v>43</v>
      </c>
      <c r="F50" s="57">
        <v>25.01</v>
      </c>
      <c r="G50" s="49">
        <v>0.6897</v>
      </c>
      <c r="H50" s="57">
        <v>25.033023204908808</v>
      </c>
      <c r="I50" s="50"/>
      <c r="J50" s="49">
        <v>0.5975233351539475</v>
      </c>
      <c r="K50" s="49">
        <v>0.09112145435134678</v>
      </c>
      <c r="L50" s="51">
        <v>0.023869403637862534</v>
      </c>
      <c r="M50" s="51"/>
      <c r="N50" s="49">
        <v>0.2225232558139534</v>
      </c>
      <c r="O50" s="52">
        <v>0.024635066770735525</v>
      </c>
      <c r="P50" t="s">
        <v>70</v>
      </c>
    </row>
    <row r="51" spans="1:16" ht="12.75">
      <c r="A51">
        <v>160211</v>
      </c>
      <c r="B51" s="45">
        <v>30</v>
      </c>
      <c r="C51" s="46" t="s">
        <v>23</v>
      </c>
      <c r="D51" s="47">
        <v>2</v>
      </c>
      <c r="E51" s="48">
        <v>2</v>
      </c>
      <c r="F51" s="49">
        <v>0.0625</v>
      </c>
      <c r="G51" s="49">
        <v>0.03889</v>
      </c>
      <c r="H51" s="54"/>
      <c r="I51" s="55"/>
      <c r="J51" s="49"/>
      <c r="K51" s="54"/>
      <c r="L51" s="54"/>
      <c r="M51" s="54"/>
      <c r="N51" s="49"/>
      <c r="O51" s="52"/>
      <c r="P51" t="s">
        <v>70</v>
      </c>
    </row>
    <row r="52" spans="1:16" ht="12.75">
      <c r="A52">
        <v>160211</v>
      </c>
      <c r="B52" s="56">
        <v>40</v>
      </c>
      <c r="C52" s="46" t="s">
        <v>59</v>
      </c>
      <c r="D52" s="47">
        <v>3</v>
      </c>
      <c r="E52" s="48">
        <v>3</v>
      </c>
      <c r="F52" s="57">
        <v>25.06</v>
      </c>
      <c r="G52" s="49">
        <v>0.1358</v>
      </c>
      <c r="H52" s="57">
        <v>25.059816666666666</v>
      </c>
      <c r="I52" s="50">
        <v>0.73</v>
      </c>
      <c r="J52" s="49">
        <v>0.13581366217481106</v>
      </c>
      <c r="K52" s="49">
        <v>0.07841205441625607</v>
      </c>
      <c r="L52" s="51">
        <v>0.005419579240396587</v>
      </c>
      <c r="M52" s="51">
        <v>0.014565150450023245</v>
      </c>
      <c r="N52" s="49">
        <v>0.025300000000000003</v>
      </c>
      <c r="O52" s="52">
        <v>0.024631100900532645</v>
      </c>
      <c r="P52" t="s">
        <v>70</v>
      </c>
    </row>
    <row r="53" spans="1:16" ht="12.75">
      <c r="A53">
        <v>160211</v>
      </c>
      <c r="B53" s="56">
        <v>41</v>
      </c>
      <c r="C53" s="46" t="s">
        <v>60</v>
      </c>
      <c r="D53" s="47">
        <v>43</v>
      </c>
      <c r="E53" s="48">
        <v>42</v>
      </c>
      <c r="F53" s="57">
        <v>24.76</v>
      </c>
      <c r="G53" s="49">
        <v>0.6708</v>
      </c>
      <c r="H53" s="57">
        <v>24.81036111716193</v>
      </c>
      <c r="I53" s="50">
        <v>0.73</v>
      </c>
      <c r="J53" s="49">
        <v>0.5603985413244714</v>
      </c>
      <c r="K53" s="49">
        <v>0.08647137224023574</v>
      </c>
      <c r="L53" s="51">
        <v>0.02258727870497742</v>
      </c>
      <c r="M53" s="51">
        <v>0.014711595622343468</v>
      </c>
      <c r="N53" s="49">
        <v>0.245447619047619</v>
      </c>
      <c r="O53" s="52">
        <v>0.02466821450902108</v>
      </c>
      <c r="P53" t="s">
        <v>70</v>
      </c>
    </row>
    <row r="54" spans="1:16" ht="12.75">
      <c r="A54">
        <v>160211</v>
      </c>
      <c r="B54" s="45">
        <v>42</v>
      </c>
      <c r="C54" s="46" t="s">
        <v>61</v>
      </c>
      <c r="D54" s="47">
        <v>1</v>
      </c>
      <c r="E54" s="48"/>
      <c r="F54" s="57">
        <v>23.38</v>
      </c>
      <c r="G54" s="49"/>
      <c r="H54" s="49"/>
      <c r="I54" s="50"/>
      <c r="J54" s="49"/>
      <c r="K54" s="49"/>
      <c r="L54" s="51"/>
      <c r="M54" s="51"/>
      <c r="N54" s="49"/>
      <c r="O54" s="52"/>
      <c r="P54" t="s">
        <v>70</v>
      </c>
    </row>
    <row r="55" spans="1:16" ht="12.75">
      <c r="A55">
        <v>160211</v>
      </c>
      <c r="B55" s="45">
        <v>48</v>
      </c>
      <c r="C55" s="46" t="s">
        <v>26</v>
      </c>
      <c r="D55" s="47">
        <v>6</v>
      </c>
      <c r="E55" s="48">
        <v>6</v>
      </c>
      <c r="F55" s="57">
        <v>22.77</v>
      </c>
      <c r="G55" s="49">
        <v>0.7076</v>
      </c>
      <c r="H55" s="57">
        <v>22.65406865592838</v>
      </c>
      <c r="I55" s="50"/>
      <c r="J55" s="49">
        <v>0.5217624664502083</v>
      </c>
      <c r="K55" s="49">
        <v>0.21300863495650624</v>
      </c>
      <c r="L55" s="51">
        <v>0.02303173325616577</v>
      </c>
      <c r="M55" s="51"/>
      <c r="N55" s="49">
        <v>0.22256666666666666</v>
      </c>
      <c r="O55" s="52">
        <v>0.025008088103877994</v>
      </c>
      <c r="P55" t="s">
        <v>70</v>
      </c>
    </row>
    <row r="56" spans="1:16" ht="12.75">
      <c r="A56">
        <v>160211</v>
      </c>
      <c r="B56" s="56">
        <v>50</v>
      </c>
      <c r="C56" s="46" t="s">
        <v>62</v>
      </c>
      <c r="D56" s="47">
        <v>82</v>
      </c>
      <c r="E56" s="48">
        <v>80</v>
      </c>
      <c r="F56" s="53">
        <v>4.135</v>
      </c>
      <c r="G56" s="49">
        <v>0.3632</v>
      </c>
      <c r="H56" s="53">
        <v>4.131068824949861</v>
      </c>
      <c r="I56" s="50">
        <v>0.4126213764989972</v>
      </c>
      <c r="J56" s="49">
        <v>0.2610146217876865</v>
      </c>
      <c r="K56" s="49">
        <v>0.02918232187193323</v>
      </c>
      <c r="L56" s="51">
        <v>0.0631833147420037</v>
      </c>
      <c r="M56" s="51">
        <v>0.049941237241914654</v>
      </c>
      <c r="N56" s="49">
        <v>0.08282375</v>
      </c>
      <c r="O56" s="52">
        <v>0.032308187889300996</v>
      </c>
      <c r="P56" t="s">
        <v>70</v>
      </c>
    </row>
    <row r="57" spans="1:16" ht="12.75">
      <c r="A57">
        <v>160211</v>
      </c>
      <c r="B57" s="45">
        <v>60</v>
      </c>
      <c r="C57" s="46" t="s">
        <v>28</v>
      </c>
      <c r="D57" s="47">
        <v>8</v>
      </c>
      <c r="E57" s="48">
        <v>7</v>
      </c>
      <c r="F57" s="53">
        <v>1.944</v>
      </c>
      <c r="G57" s="53">
        <v>1.229</v>
      </c>
      <c r="H57" s="53">
        <v>1.7282896179645082</v>
      </c>
      <c r="I57" s="50"/>
      <c r="J57" s="49">
        <v>0.8398253577634378</v>
      </c>
      <c r="K57" s="49">
        <v>0.3174241487668435</v>
      </c>
      <c r="L57" s="51">
        <v>0.4859286019160038</v>
      </c>
      <c r="M57" s="51"/>
      <c r="N57" s="49">
        <v>0.022857142857142857</v>
      </c>
      <c r="O57" s="52">
        <v>0.03683568150470086</v>
      </c>
      <c r="P57" t="s">
        <v>70</v>
      </c>
    </row>
    <row r="58" spans="1:16" ht="12.75">
      <c r="A58">
        <v>160211</v>
      </c>
      <c r="B58" s="45">
        <v>101</v>
      </c>
      <c r="C58" s="46" t="s">
        <v>29</v>
      </c>
      <c r="D58" s="47">
        <v>17</v>
      </c>
      <c r="E58" s="48">
        <v>17</v>
      </c>
      <c r="F58" s="49">
        <v>0.3716</v>
      </c>
      <c r="G58" s="49">
        <v>0.06574</v>
      </c>
      <c r="H58" s="49">
        <v>0.3586017656354833</v>
      </c>
      <c r="I58" s="50"/>
      <c r="J58" s="49">
        <v>0.02291690029232486</v>
      </c>
      <c r="K58" s="49">
        <v>0.005558164736294332</v>
      </c>
      <c r="L58" s="51">
        <v>0.06390626730940238</v>
      </c>
      <c r="M58" s="51"/>
      <c r="N58" s="49">
        <v>0.014523529411764706</v>
      </c>
      <c r="O58" s="52">
        <v>0.0466724743736681</v>
      </c>
      <c r="P58" t="s">
        <v>70</v>
      </c>
    </row>
    <row r="59" spans="1:16" ht="12.75">
      <c r="A59">
        <v>160211</v>
      </c>
      <c r="B59" s="45">
        <v>121</v>
      </c>
      <c r="C59" s="46" t="s">
        <v>30</v>
      </c>
      <c r="D59" s="47">
        <v>18</v>
      </c>
      <c r="E59" s="48">
        <v>17</v>
      </c>
      <c r="F59" s="49">
        <v>0.3739</v>
      </c>
      <c r="G59" s="49">
        <v>0.03133</v>
      </c>
      <c r="H59" s="49">
        <v>0.3718868604314768</v>
      </c>
      <c r="I59" s="50"/>
      <c r="J59" s="49">
        <v>0.030293315573809727</v>
      </c>
      <c r="K59" s="49">
        <v>0.007347208227116822</v>
      </c>
      <c r="L59" s="51">
        <v>0.08145841866707071</v>
      </c>
      <c r="M59" s="51"/>
      <c r="N59" s="49">
        <v>0.009605882352941176</v>
      </c>
      <c r="O59" s="52">
        <v>0.04641765166894369</v>
      </c>
      <c r="P59" t="s">
        <v>70</v>
      </c>
    </row>
    <row r="60" spans="1:16" ht="12.75">
      <c r="A60">
        <v>160211</v>
      </c>
      <c r="B60" s="45">
        <v>143</v>
      </c>
      <c r="C60" s="46" t="s">
        <v>31</v>
      </c>
      <c r="D60" s="47">
        <v>1</v>
      </c>
      <c r="E60" s="48"/>
      <c r="F60" s="49">
        <v>0.88</v>
      </c>
      <c r="G60" s="49"/>
      <c r="H60" s="49"/>
      <c r="I60" s="50"/>
      <c r="J60" s="49"/>
      <c r="K60" s="49"/>
      <c r="L60" s="51"/>
      <c r="M60" s="51"/>
      <c r="N60" s="49"/>
      <c r="O60" s="52"/>
      <c r="P60" t="s">
        <v>70</v>
      </c>
    </row>
    <row r="61" spans="1:16" ht="12.75">
      <c r="A61">
        <v>160211</v>
      </c>
      <c r="B61" s="45">
        <v>145</v>
      </c>
      <c r="C61" s="46" t="s">
        <v>32</v>
      </c>
      <c r="D61" s="47">
        <v>1</v>
      </c>
      <c r="E61" s="48"/>
      <c r="F61" s="49">
        <v>0.77</v>
      </c>
      <c r="G61" s="49"/>
      <c r="H61" s="49"/>
      <c r="I61" s="50"/>
      <c r="J61" s="49"/>
      <c r="K61" s="49"/>
      <c r="L61" s="51"/>
      <c r="M61" s="51"/>
      <c r="N61" s="49"/>
      <c r="O61" s="52"/>
      <c r="P61" t="s">
        <v>70</v>
      </c>
    </row>
    <row r="62" spans="1:16" ht="12.75">
      <c r="A62">
        <v>160211</v>
      </c>
      <c r="B62" s="45">
        <v>148</v>
      </c>
      <c r="C62" s="46" t="s">
        <v>33</v>
      </c>
      <c r="D62" s="47">
        <v>14</v>
      </c>
      <c r="E62" s="48">
        <v>13</v>
      </c>
      <c r="F62" s="49">
        <v>0.8624</v>
      </c>
      <c r="G62" s="49">
        <v>0.07899</v>
      </c>
      <c r="H62" s="49">
        <v>0.8670650374023049</v>
      </c>
      <c r="I62" s="50"/>
      <c r="J62" s="49">
        <v>0.07817979155676623</v>
      </c>
      <c r="K62" s="49">
        <v>0.02168317285869287</v>
      </c>
      <c r="L62" s="51">
        <v>0.09016600622139029</v>
      </c>
      <c r="M62" s="51"/>
      <c r="N62" s="49">
        <v>0.0163</v>
      </c>
      <c r="O62" s="52">
        <v>0.04086516141008034</v>
      </c>
      <c r="P62" t="s">
        <v>70</v>
      </c>
    </row>
    <row r="63" spans="1:16" ht="12.75">
      <c r="A63">
        <v>160211</v>
      </c>
      <c r="B63" s="45">
        <v>151</v>
      </c>
      <c r="C63" s="46" t="s">
        <v>34</v>
      </c>
      <c r="D63" s="47">
        <v>17</v>
      </c>
      <c r="E63" s="48">
        <v>17</v>
      </c>
      <c r="F63" s="53">
        <v>6.238</v>
      </c>
      <c r="G63" s="53">
        <v>1.396</v>
      </c>
      <c r="H63" s="53">
        <v>6.315964700381217</v>
      </c>
      <c r="I63" s="50"/>
      <c r="J63" s="53">
        <v>1.3780631840167807</v>
      </c>
      <c r="K63" s="49">
        <v>0.33422941567506903</v>
      </c>
      <c r="L63" s="51">
        <v>0.21818728403178125</v>
      </c>
      <c r="M63" s="51"/>
      <c r="N63" s="49">
        <v>0.3809058823529412</v>
      </c>
      <c r="O63" s="52">
        <v>0.12121708101294618</v>
      </c>
      <c r="P63" t="s">
        <v>70</v>
      </c>
    </row>
    <row r="64" spans="1:16" ht="12.75">
      <c r="A64">
        <v>160211</v>
      </c>
      <c r="B64" s="45">
        <v>165</v>
      </c>
      <c r="C64" s="46" t="s">
        <v>63</v>
      </c>
      <c r="D64" s="47">
        <v>5</v>
      </c>
      <c r="E64" s="48">
        <v>5</v>
      </c>
      <c r="F64" s="49">
        <v>0.0175</v>
      </c>
      <c r="G64" s="49">
        <v>0.01118</v>
      </c>
      <c r="H64" s="49">
        <v>0.0175</v>
      </c>
      <c r="I64" s="50"/>
      <c r="J64" s="49">
        <v>0.01118168144779666</v>
      </c>
      <c r="K64" s="49">
        <v>0.00500059996400432</v>
      </c>
      <c r="L64" s="51">
        <v>0.6389532255883805</v>
      </c>
      <c r="M64" s="51"/>
      <c r="N64" s="49">
        <v>0.0034799999999999996</v>
      </c>
      <c r="O64" s="52">
        <v>0.07352800274967643</v>
      </c>
      <c r="P64" t="s">
        <v>70</v>
      </c>
    </row>
    <row r="65" spans="1:16" ht="12.75">
      <c r="A65">
        <v>160211</v>
      </c>
      <c r="B65" s="45">
        <v>181</v>
      </c>
      <c r="C65" s="46" t="s">
        <v>37</v>
      </c>
      <c r="D65" s="47">
        <v>21</v>
      </c>
      <c r="E65" s="48">
        <v>20</v>
      </c>
      <c r="F65" s="53">
        <v>1.88</v>
      </c>
      <c r="G65" s="49">
        <v>0.4052</v>
      </c>
      <c r="H65" s="53">
        <v>1.8709861190756374</v>
      </c>
      <c r="I65" s="50"/>
      <c r="J65" s="49">
        <v>0.36233850717719934</v>
      </c>
      <c r="K65" s="49">
        <v>0.08102135329140131</v>
      </c>
      <c r="L65" s="51">
        <v>0.19366178267330655</v>
      </c>
      <c r="M65" s="51"/>
      <c r="N65" s="49">
        <v>0.06754500000000001</v>
      </c>
      <c r="O65" s="52">
        <v>0.14557385254578228</v>
      </c>
      <c r="P65" t="s">
        <v>70</v>
      </c>
    </row>
    <row r="66" spans="1:16" ht="12.75">
      <c r="A66">
        <v>160211</v>
      </c>
      <c r="B66" s="45">
        <v>190</v>
      </c>
      <c r="C66" s="46" t="s">
        <v>38</v>
      </c>
      <c r="D66" s="47">
        <v>1</v>
      </c>
      <c r="E66" s="48"/>
      <c r="F66" s="53">
        <v>2.97</v>
      </c>
      <c r="G66" s="49"/>
      <c r="H66" s="49"/>
      <c r="I66" s="50"/>
      <c r="J66" s="49"/>
      <c r="K66" s="49"/>
      <c r="L66" s="51"/>
      <c r="M66" s="51"/>
      <c r="N66" s="49"/>
      <c r="O66" s="52"/>
      <c r="P66" t="s">
        <v>70</v>
      </c>
    </row>
    <row r="67" spans="1:16" ht="12.75">
      <c r="A67">
        <v>160211</v>
      </c>
      <c r="B67" s="45">
        <v>191</v>
      </c>
      <c r="C67" s="46" t="s">
        <v>39</v>
      </c>
      <c r="D67" s="47">
        <v>22</v>
      </c>
      <c r="E67" s="48">
        <v>21</v>
      </c>
      <c r="F67" s="57">
        <v>40.58</v>
      </c>
      <c r="G67" s="53">
        <v>6.42</v>
      </c>
      <c r="H67" s="57">
        <v>41.3955470795015</v>
      </c>
      <c r="I67" s="50"/>
      <c r="J67" s="53">
        <v>4.62276453965021</v>
      </c>
      <c r="K67" s="53">
        <v>1.0087699249002273</v>
      </c>
      <c r="L67" s="51">
        <v>0.11167299059418251</v>
      </c>
      <c r="M67" s="51"/>
      <c r="N67" s="53">
        <v>1.1562666666666668</v>
      </c>
      <c r="O67" s="52">
        <v>0.09134367382580781</v>
      </c>
      <c r="P67" t="s">
        <v>70</v>
      </c>
    </row>
    <row r="68" spans="1:16" ht="12.75">
      <c r="A68">
        <v>160211</v>
      </c>
      <c r="B68" s="45">
        <v>202</v>
      </c>
      <c r="C68" s="46" t="s">
        <v>40</v>
      </c>
      <c r="D68" s="47">
        <v>14</v>
      </c>
      <c r="E68" s="48">
        <v>13</v>
      </c>
      <c r="F68" s="53">
        <v>1.628</v>
      </c>
      <c r="G68" s="49">
        <v>0.3643</v>
      </c>
      <c r="H68" s="53">
        <v>1.6554258952372318</v>
      </c>
      <c r="I68" s="50"/>
      <c r="J68" s="49">
        <v>0.34525976515673784</v>
      </c>
      <c r="K68" s="49">
        <v>0.0957578297405595</v>
      </c>
      <c r="L68" s="51">
        <v>0.2085625011364584</v>
      </c>
      <c r="M68" s="51"/>
      <c r="N68" s="49">
        <v>0.062123076923076934</v>
      </c>
      <c r="O68" s="52">
        <v>0.1482805127461135</v>
      </c>
      <c r="P68" t="s">
        <v>70</v>
      </c>
    </row>
    <row r="69" spans="1:16" ht="12.75">
      <c r="A69">
        <v>160211</v>
      </c>
      <c r="B69" s="45">
        <v>221</v>
      </c>
      <c r="C69" s="46" t="s">
        <v>64</v>
      </c>
      <c r="D69" s="47">
        <v>14</v>
      </c>
      <c r="E69" s="48">
        <v>12</v>
      </c>
      <c r="F69" s="53">
        <v>2.454</v>
      </c>
      <c r="G69" s="53">
        <v>6.391</v>
      </c>
      <c r="H69" s="49">
        <v>0.05829571557455302</v>
      </c>
      <c r="I69" s="50"/>
      <c r="J69" s="49">
        <v>0.11348598642316989</v>
      </c>
      <c r="K69" s="49">
        <v>0.03276058240533367</v>
      </c>
      <c r="L69" s="51">
        <v>1.946729451807403</v>
      </c>
      <c r="M69" s="51"/>
      <c r="N69" s="49">
        <v>0.06803333333333333</v>
      </c>
      <c r="O69" s="52">
        <v>0.06134817979514666</v>
      </c>
      <c r="P69" t="s">
        <v>70</v>
      </c>
    </row>
    <row r="70" spans="1:16" ht="12.75">
      <c r="A70">
        <v>160211</v>
      </c>
      <c r="B70" s="45">
        <v>241</v>
      </c>
      <c r="C70" s="46" t="s">
        <v>65</v>
      </c>
      <c r="D70" s="47">
        <v>17</v>
      </c>
      <c r="E70" s="48">
        <v>16</v>
      </c>
      <c r="F70" s="49">
        <v>0.5593</v>
      </c>
      <c r="G70" s="49">
        <v>0.05517</v>
      </c>
      <c r="H70" s="49">
        <v>0.5502475782708958</v>
      </c>
      <c r="I70" s="50"/>
      <c r="J70" s="49">
        <v>0.026446272011008295</v>
      </c>
      <c r="K70" s="49">
        <v>0.006611568002752074</v>
      </c>
      <c r="L70" s="51">
        <v>0.04806249596611285</v>
      </c>
      <c r="M70" s="51"/>
      <c r="N70" s="49">
        <v>0.01234375</v>
      </c>
      <c r="O70" s="52">
        <v>0.043759867226699785</v>
      </c>
      <c r="P70" t="s">
        <v>70</v>
      </c>
    </row>
    <row r="71" spans="1:16" ht="12.75">
      <c r="A71">
        <v>160211</v>
      </c>
      <c r="B71" s="45">
        <v>251</v>
      </c>
      <c r="C71" s="46" t="s">
        <v>43</v>
      </c>
      <c r="D71" s="47">
        <v>16</v>
      </c>
      <c r="E71" s="48">
        <v>13</v>
      </c>
      <c r="F71" s="53">
        <v>1.804</v>
      </c>
      <c r="G71" s="53">
        <v>1.21</v>
      </c>
      <c r="H71" s="53">
        <v>1.693590429904633</v>
      </c>
      <c r="I71" s="50"/>
      <c r="J71" s="53">
        <v>1.1086651114221444</v>
      </c>
      <c r="K71" s="49">
        <v>0.3074883774269645</v>
      </c>
      <c r="L71" s="51">
        <v>0.6546241002817748</v>
      </c>
      <c r="M71" s="51"/>
      <c r="N71" s="49">
        <v>0.34204615384615383</v>
      </c>
      <c r="O71" s="52">
        <v>0.14777274229748869</v>
      </c>
      <c r="P71" t="s">
        <v>70</v>
      </c>
    </row>
    <row r="72" spans="1:16" ht="12.75">
      <c r="A72">
        <v>160211</v>
      </c>
      <c r="B72" s="45">
        <v>261</v>
      </c>
      <c r="C72" s="46" t="s">
        <v>66</v>
      </c>
      <c r="D72" s="47">
        <v>16</v>
      </c>
      <c r="E72" s="48">
        <v>15</v>
      </c>
      <c r="F72" s="49">
        <v>0.02034</v>
      </c>
      <c r="G72" s="49">
        <v>0.007427</v>
      </c>
      <c r="H72" s="49">
        <v>0.018602101206923582</v>
      </c>
      <c r="I72" s="50"/>
      <c r="J72" s="49">
        <v>0.0018759275541016815</v>
      </c>
      <c r="K72" s="49">
        <v>0.0004843624117151617</v>
      </c>
      <c r="L72" s="51">
        <v>0.10084492785167051</v>
      </c>
      <c r="M72" s="51"/>
      <c r="N72" s="49">
        <v>0.0008933333333333334</v>
      </c>
      <c r="O72" s="52">
        <v>0.07285526030606375</v>
      </c>
      <c r="P72" t="s">
        <v>70</v>
      </c>
    </row>
    <row r="73" spans="1:16" ht="12.75">
      <c r="A73">
        <v>160211</v>
      </c>
      <c r="B73" s="45">
        <v>281</v>
      </c>
      <c r="C73" s="46" t="s">
        <v>67</v>
      </c>
      <c r="D73" s="47">
        <v>5</v>
      </c>
      <c r="E73" s="48">
        <v>4</v>
      </c>
      <c r="F73" s="57">
        <v>38.54</v>
      </c>
      <c r="G73" s="57">
        <v>76.97</v>
      </c>
      <c r="H73" s="57">
        <v>38.53875</v>
      </c>
      <c r="I73" s="50"/>
      <c r="J73" s="57">
        <v>76.97417973309838</v>
      </c>
      <c r="K73" s="57">
        <v>38.48708986654919</v>
      </c>
      <c r="L73" s="51">
        <v>1.99731905505753</v>
      </c>
      <c r="M73" s="51"/>
      <c r="N73" s="49">
        <v>0.003</v>
      </c>
      <c r="O73" s="52">
        <v>0.09233203408323407</v>
      </c>
      <c r="P73" t="s">
        <v>70</v>
      </c>
    </row>
    <row r="74" spans="1:16" ht="12.75">
      <c r="A74">
        <v>160211</v>
      </c>
      <c r="B74" s="45">
        <v>289</v>
      </c>
      <c r="C74" s="46" t="s">
        <v>68</v>
      </c>
      <c r="D74" s="47">
        <v>18</v>
      </c>
      <c r="E74" s="48">
        <v>17</v>
      </c>
      <c r="F74" s="53">
        <v>5.808</v>
      </c>
      <c r="G74" s="53">
        <v>1.254</v>
      </c>
      <c r="H74" s="53">
        <v>5.907969995133041</v>
      </c>
      <c r="I74" s="50"/>
      <c r="J74" s="53">
        <v>1.104507894652265</v>
      </c>
      <c r="K74" s="49">
        <v>0.2678825125870513</v>
      </c>
      <c r="L74" s="51">
        <v>0.18695218417868636</v>
      </c>
      <c r="M74" s="51"/>
      <c r="N74" s="49">
        <v>0.5347588235294117</v>
      </c>
      <c r="O74" s="52">
        <v>0.12244146982898203</v>
      </c>
      <c r="P74" t="s">
        <v>70</v>
      </c>
    </row>
    <row r="75" spans="1:16" ht="12.75">
      <c r="A75">
        <v>160211</v>
      </c>
      <c r="B75" s="45">
        <v>291</v>
      </c>
      <c r="C75" s="46" t="s">
        <v>47</v>
      </c>
      <c r="D75" s="47">
        <v>21</v>
      </c>
      <c r="E75" s="48">
        <v>20</v>
      </c>
      <c r="F75" s="53">
        <v>8.131</v>
      </c>
      <c r="G75" s="53">
        <v>1.73</v>
      </c>
      <c r="H75" s="53">
        <v>8.127731261870078</v>
      </c>
      <c r="I75" s="50"/>
      <c r="J75" s="53">
        <v>1.329196513478093</v>
      </c>
      <c r="K75" s="49">
        <v>0.2972173759592731</v>
      </c>
      <c r="L75" s="51">
        <v>0.1635384427280219</v>
      </c>
      <c r="M75" s="51"/>
      <c r="N75" s="49">
        <v>0.30386</v>
      </c>
      <c r="O75" s="52">
        <v>0.1167023524933863</v>
      </c>
      <c r="P75" t="s">
        <v>70</v>
      </c>
    </row>
    <row r="76" spans="1:16" ht="12.75">
      <c r="A76">
        <v>160211</v>
      </c>
      <c r="B76" s="45">
        <v>301</v>
      </c>
      <c r="C76" s="46" t="s">
        <v>48</v>
      </c>
      <c r="D76" s="47">
        <v>6</v>
      </c>
      <c r="E76" s="48">
        <v>4</v>
      </c>
      <c r="F76" s="53">
        <v>1.426</v>
      </c>
      <c r="G76" s="53">
        <v>1.667</v>
      </c>
      <c r="H76" s="53">
        <v>1.42625</v>
      </c>
      <c r="I76" s="50"/>
      <c r="J76" s="53">
        <v>1.666840199299261</v>
      </c>
      <c r="K76" s="49">
        <v>0.8334200996496305</v>
      </c>
      <c r="L76" s="51">
        <v>1.1686872563009718</v>
      </c>
      <c r="M76" s="51"/>
      <c r="N76" s="49">
        <v>0.1625</v>
      </c>
      <c r="O76" s="52">
        <v>0.15164341258124012</v>
      </c>
      <c r="P76" t="s">
        <v>70</v>
      </c>
    </row>
    <row r="77" spans="1:16" ht="12.75">
      <c r="A77">
        <v>160211</v>
      </c>
      <c r="B77" s="45">
        <v>311</v>
      </c>
      <c r="C77" s="46" t="s">
        <v>49</v>
      </c>
      <c r="D77" s="47">
        <v>10</v>
      </c>
      <c r="E77" s="48">
        <v>9</v>
      </c>
      <c r="F77" s="49">
        <v>0.1165</v>
      </c>
      <c r="G77" s="49">
        <v>0.007676</v>
      </c>
      <c r="H77" s="49">
        <v>0.11646666666666666</v>
      </c>
      <c r="I77" s="50"/>
      <c r="J77" s="49">
        <v>0.008704281067813699</v>
      </c>
      <c r="K77" s="49">
        <v>0.002901427022604566</v>
      </c>
      <c r="L77" s="51">
        <v>0.07473624271162306</v>
      </c>
      <c r="M77" s="51"/>
      <c r="N77" s="49">
        <v>0.0035333333333333336</v>
      </c>
      <c r="O77" s="52">
        <v>0.055279823527909076</v>
      </c>
      <c r="P77" t="s">
        <v>70</v>
      </c>
    </row>
    <row r="78" spans="1:16" ht="13.5" thickBot="1">
      <c r="A78">
        <v>160211</v>
      </c>
      <c r="B78" s="59">
        <v>321</v>
      </c>
      <c r="C78" s="60" t="s">
        <v>69</v>
      </c>
      <c r="D78" s="61">
        <v>28</v>
      </c>
      <c r="E78" s="62">
        <v>27</v>
      </c>
      <c r="F78" s="63">
        <v>3.031</v>
      </c>
      <c r="G78" s="69">
        <v>11.88</v>
      </c>
      <c r="H78" s="64">
        <v>0.0075146227148208756</v>
      </c>
      <c r="I78" s="65"/>
      <c r="J78" s="64">
        <v>0.003303116521441238</v>
      </c>
      <c r="K78" s="64">
        <v>0.0006356850709395997</v>
      </c>
      <c r="L78" s="66">
        <v>0.4395585309860727</v>
      </c>
      <c r="M78" s="66"/>
      <c r="N78" s="64">
        <v>0.025644444444444445</v>
      </c>
      <c r="O78" s="67">
        <v>0.08350374723984698</v>
      </c>
      <c r="P78" t="s">
        <v>70</v>
      </c>
    </row>
    <row r="79" spans="1:16" ht="12.75">
      <c r="A79">
        <v>160311</v>
      </c>
      <c r="B79" s="37">
        <v>1</v>
      </c>
      <c r="C79" s="38" t="s">
        <v>20</v>
      </c>
      <c r="D79" s="39">
        <v>6</v>
      </c>
      <c r="E79" s="40">
        <v>6</v>
      </c>
      <c r="F79" s="68">
        <v>1.718</v>
      </c>
      <c r="G79" s="68">
        <v>1.916</v>
      </c>
      <c r="H79" s="68">
        <v>1.7181666666666666</v>
      </c>
      <c r="I79" s="42"/>
      <c r="J79" s="68">
        <v>2.172567668471111</v>
      </c>
      <c r="K79" s="41">
        <v>0.8869470365703918</v>
      </c>
      <c r="L79" s="43">
        <v>1.2644685237003264</v>
      </c>
      <c r="M79" s="43"/>
      <c r="N79" s="41">
        <v>0.019</v>
      </c>
      <c r="O79" s="44">
        <v>0.036868262385527574</v>
      </c>
      <c r="P79" t="s">
        <v>74</v>
      </c>
    </row>
    <row r="80" spans="1:16" ht="12.75">
      <c r="A80">
        <v>160311</v>
      </c>
      <c r="B80" s="45">
        <v>3</v>
      </c>
      <c r="C80" s="46" t="s">
        <v>54</v>
      </c>
      <c r="D80" s="47">
        <v>6</v>
      </c>
      <c r="E80" s="48">
        <v>6</v>
      </c>
      <c r="F80" s="53">
        <v>3.835</v>
      </c>
      <c r="G80" s="53">
        <v>1.697</v>
      </c>
      <c r="H80" s="53">
        <v>4.413293622983973</v>
      </c>
      <c r="I80" s="50"/>
      <c r="J80" s="49">
        <v>0.36968818599629094</v>
      </c>
      <c r="K80" s="49">
        <v>0.15092456993767242</v>
      </c>
      <c r="L80" s="51">
        <v>0.0837669590056264</v>
      </c>
      <c r="M80" s="51"/>
      <c r="N80" s="49">
        <v>0.07733333333333334</v>
      </c>
      <c r="O80" s="52">
        <v>0.03198844955756936</v>
      </c>
      <c r="P80" t="s">
        <v>74</v>
      </c>
    </row>
    <row r="81" spans="1:16" ht="12.75">
      <c r="A81">
        <v>160311</v>
      </c>
      <c r="B81" s="45">
        <v>5</v>
      </c>
      <c r="C81" s="46" t="s">
        <v>55</v>
      </c>
      <c r="D81" s="47">
        <v>1</v>
      </c>
      <c r="E81" s="48"/>
      <c r="F81" s="49">
        <v>0</v>
      </c>
      <c r="G81" s="49"/>
      <c r="H81" s="49"/>
      <c r="I81" s="50"/>
      <c r="J81" s="49"/>
      <c r="K81" s="49"/>
      <c r="L81" s="51"/>
      <c r="M81" s="51"/>
      <c r="N81" s="49"/>
      <c r="O81" s="52"/>
      <c r="P81" t="s">
        <v>74</v>
      </c>
    </row>
    <row r="82" spans="1:16" ht="12.75">
      <c r="A82">
        <v>160311</v>
      </c>
      <c r="B82" s="45">
        <v>9</v>
      </c>
      <c r="C82" s="46" t="s">
        <v>57</v>
      </c>
      <c r="D82" s="47">
        <v>1</v>
      </c>
      <c r="E82" s="48"/>
      <c r="F82" s="49">
        <v>0.485</v>
      </c>
      <c r="G82" s="49"/>
      <c r="H82" s="49"/>
      <c r="I82" s="50"/>
      <c r="J82" s="49"/>
      <c r="K82" s="49"/>
      <c r="L82" s="51"/>
      <c r="M82" s="51"/>
      <c r="N82" s="49"/>
      <c r="O82" s="52"/>
      <c r="P82" t="s">
        <v>74</v>
      </c>
    </row>
    <row r="83" spans="1:16" ht="12.75">
      <c r="A83">
        <v>160311</v>
      </c>
      <c r="B83" s="56">
        <v>10</v>
      </c>
      <c r="C83" s="46" t="s">
        <v>71</v>
      </c>
      <c r="D83" s="47">
        <v>78</v>
      </c>
      <c r="E83" s="48">
        <v>74</v>
      </c>
      <c r="F83" s="53">
        <v>5.387</v>
      </c>
      <c r="G83" s="49">
        <v>0.405</v>
      </c>
      <c r="H83" s="53">
        <v>5.442191195516531</v>
      </c>
      <c r="I83" s="50">
        <v>0.5144219119551653</v>
      </c>
      <c r="J83" s="49">
        <v>0.14401983274141658</v>
      </c>
      <c r="K83" s="49">
        <v>0.01674196548846947</v>
      </c>
      <c r="L83" s="51">
        <v>0.026463574609445033</v>
      </c>
      <c r="M83" s="51">
        <v>0.047262388757947735</v>
      </c>
      <c r="N83" s="49">
        <v>0.06050675675675672</v>
      </c>
      <c r="O83" s="52">
        <v>0.03099531393585768</v>
      </c>
      <c r="P83" t="s">
        <v>74</v>
      </c>
    </row>
    <row r="84" spans="1:16" ht="12.75">
      <c r="A84">
        <v>160311</v>
      </c>
      <c r="B84" s="45">
        <v>20</v>
      </c>
      <c r="C84" s="46" t="s">
        <v>22</v>
      </c>
      <c r="D84" s="47">
        <v>53</v>
      </c>
      <c r="E84" s="48">
        <v>51</v>
      </c>
      <c r="F84" s="53">
        <v>4.523</v>
      </c>
      <c r="G84" s="49">
        <v>0.8704</v>
      </c>
      <c r="H84" s="53">
        <v>4.687589894943398</v>
      </c>
      <c r="I84" s="50"/>
      <c r="J84" s="49">
        <v>0.4876990627876286</v>
      </c>
      <c r="K84" s="49">
        <v>0.06829152846206421</v>
      </c>
      <c r="L84" s="51">
        <v>0.10404047148273783</v>
      </c>
      <c r="M84" s="51"/>
      <c r="N84" s="49">
        <v>0.07712549019607842</v>
      </c>
      <c r="O84" s="52">
        <v>0.03169947572033468</v>
      </c>
      <c r="P84" t="s">
        <v>74</v>
      </c>
    </row>
    <row r="85" spans="1:16" ht="12.75">
      <c r="A85">
        <v>160311</v>
      </c>
      <c r="B85" s="45">
        <v>30</v>
      </c>
      <c r="C85" s="46" t="s">
        <v>23</v>
      </c>
      <c r="D85" s="47">
        <v>5</v>
      </c>
      <c r="E85" s="48">
        <v>5</v>
      </c>
      <c r="F85" s="53">
        <v>1.177</v>
      </c>
      <c r="G85" s="53">
        <v>1.328</v>
      </c>
      <c r="H85" s="53">
        <v>1.1765599999999998</v>
      </c>
      <c r="I85" s="50"/>
      <c r="J85" s="53">
        <v>1.3275005340865214</v>
      </c>
      <c r="K85" s="49">
        <v>0.5936762868769476</v>
      </c>
      <c r="L85" s="51">
        <v>1.1282897039560427</v>
      </c>
      <c r="M85" s="51"/>
      <c r="N85" s="49">
        <v>0.03232</v>
      </c>
      <c r="O85" s="52">
        <v>0.03903036176676092</v>
      </c>
      <c r="P85" t="s">
        <v>74</v>
      </c>
    </row>
    <row r="86" spans="1:16" ht="12.75">
      <c r="A86">
        <v>160311</v>
      </c>
      <c r="B86" s="56">
        <v>40</v>
      </c>
      <c r="C86" s="46" t="s">
        <v>72</v>
      </c>
      <c r="D86" s="47">
        <v>3</v>
      </c>
      <c r="E86" s="48">
        <v>3</v>
      </c>
      <c r="F86" s="53">
        <v>3.43</v>
      </c>
      <c r="G86" s="53">
        <v>2.184</v>
      </c>
      <c r="H86" s="53">
        <v>3.4304</v>
      </c>
      <c r="I86" s="50">
        <v>0.67</v>
      </c>
      <c r="J86" s="53">
        <v>2.1836802604777104</v>
      </c>
      <c r="K86" s="53">
        <v>1.2607483862108781</v>
      </c>
      <c r="L86" s="51">
        <v>0.6365672401112729</v>
      </c>
      <c r="M86" s="51">
        <v>0.09765625</v>
      </c>
      <c r="N86" s="49">
        <v>0.05853333333333335</v>
      </c>
      <c r="O86" s="52">
        <v>0.03322466484920487</v>
      </c>
      <c r="P86" t="s">
        <v>74</v>
      </c>
    </row>
    <row r="87" spans="1:16" ht="12.75">
      <c r="A87">
        <v>160311</v>
      </c>
      <c r="B87" s="56">
        <v>41</v>
      </c>
      <c r="C87" s="46" t="s">
        <v>73</v>
      </c>
      <c r="D87" s="47">
        <v>38</v>
      </c>
      <c r="E87" s="48">
        <v>37</v>
      </c>
      <c r="F87" s="53">
        <v>4.248</v>
      </c>
      <c r="G87" s="49">
        <v>0.4307</v>
      </c>
      <c r="H87" s="53">
        <v>4.230880017413638</v>
      </c>
      <c r="I87" s="50">
        <v>0.67</v>
      </c>
      <c r="J87" s="49">
        <v>0.3027227224138334</v>
      </c>
      <c r="K87" s="49">
        <v>0.049767308999155</v>
      </c>
      <c r="L87" s="51">
        <v>0.07155076985588678</v>
      </c>
      <c r="M87" s="51">
        <v>0.07917974478623659</v>
      </c>
      <c r="N87" s="49">
        <v>0.09575405405405404</v>
      </c>
      <c r="O87" s="52">
        <v>0.032192312426708114</v>
      </c>
      <c r="P87" t="s">
        <v>74</v>
      </c>
    </row>
    <row r="88" spans="1:16" ht="12.75">
      <c r="A88">
        <v>160311</v>
      </c>
      <c r="B88" s="45">
        <v>48</v>
      </c>
      <c r="C88" s="46" t="s">
        <v>26</v>
      </c>
      <c r="D88" s="47">
        <v>4</v>
      </c>
      <c r="E88" s="48">
        <v>4</v>
      </c>
      <c r="F88" s="49">
        <v>0.497</v>
      </c>
      <c r="G88" s="49">
        <v>0.493</v>
      </c>
      <c r="H88" s="49">
        <v>0.497</v>
      </c>
      <c r="I88" s="50"/>
      <c r="J88" s="49">
        <v>0.49302400212024833</v>
      </c>
      <c r="K88" s="49">
        <v>0.24651200106012416</v>
      </c>
      <c r="L88" s="51">
        <v>0.9920000042660932</v>
      </c>
      <c r="M88" s="51"/>
      <c r="N88" s="49">
        <v>0.0275</v>
      </c>
      <c r="O88" s="52">
        <v>0.044435324817217084</v>
      </c>
      <c r="P88" t="s">
        <v>74</v>
      </c>
    </row>
    <row r="89" spans="1:16" ht="12.75">
      <c r="A89">
        <v>160311</v>
      </c>
      <c r="B89" s="45">
        <v>50</v>
      </c>
      <c r="C89" s="46" t="s">
        <v>27</v>
      </c>
      <c r="D89" s="47">
        <v>15</v>
      </c>
      <c r="E89" s="48">
        <v>15</v>
      </c>
      <c r="F89" s="49">
        <v>0.3889</v>
      </c>
      <c r="G89" s="49">
        <v>0.05472</v>
      </c>
      <c r="H89" s="49">
        <v>0.3871846080225245</v>
      </c>
      <c r="I89" s="50"/>
      <c r="J89" s="49">
        <v>0.05537791404779014</v>
      </c>
      <c r="K89" s="49">
        <v>0.014298515923653131</v>
      </c>
      <c r="L89" s="51">
        <v>0.14302715784757777</v>
      </c>
      <c r="M89" s="51"/>
      <c r="N89" s="49">
        <v>0.019280000000000002</v>
      </c>
      <c r="O89" s="52">
        <v>0.04613689082679938</v>
      </c>
      <c r="P89" t="s">
        <v>74</v>
      </c>
    </row>
    <row r="90" spans="1:16" ht="12.75">
      <c r="A90">
        <v>160311</v>
      </c>
      <c r="B90" s="45">
        <v>60</v>
      </c>
      <c r="C90" s="46" t="s">
        <v>28</v>
      </c>
      <c r="D90" s="47">
        <v>7</v>
      </c>
      <c r="E90" s="48">
        <v>7</v>
      </c>
      <c r="F90" s="53">
        <v>4.21</v>
      </c>
      <c r="G90" s="53">
        <v>1.731</v>
      </c>
      <c r="H90" s="53">
        <v>4.21</v>
      </c>
      <c r="I90" s="50"/>
      <c r="J90" s="53">
        <v>1.963204237082836</v>
      </c>
      <c r="K90" s="49">
        <v>0.742021454878496</v>
      </c>
      <c r="L90" s="51">
        <v>0.46631929621920093</v>
      </c>
      <c r="M90" s="51"/>
      <c r="N90" s="49">
        <v>0.04285714285714286</v>
      </c>
      <c r="O90" s="52">
        <v>0.03221629105734844</v>
      </c>
      <c r="P90" t="s">
        <v>74</v>
      </c>
    </row>
    <row r="91" spans="1:16" ht="12.75">
      <c r="A91">
        <v>160311</v>
      </c>
      <c r="B91" s="45">
        <v>101</v>
      </c>
      <c r="C91" s="46" t="s">
        <v>29</v>
      </c>
      <c r="D91" s="47">
        <v>17</v>
      </c>
      <c r="E91" s="48">
        <v>16</v>
      </c>
      <c r="F91" s="53">
        <v>1.982</v>
      </c>
      <c r="G91" s="49">
        <v>0.2455</v>
      </c>
      <c r="H91" s="53">
        <v>1.9789554929683477</v>
      </c>
      <c r="I91" s="50"/>
      <c r="J91" s="49">
        <v>0.1961195960308113</v>
      </c>
      <c r="K91" s="49">
        <v>0.049029899007702826</v>
      </c>
      <c r="L91" s="51">
        <v>0.09910258049140883</v>
      </c>
      <c r="M91" s="51"/>
      <c r="N91" s="49">
        <v>0.056850000000000005</v>
      </c>
      <c r="O91" s="52">
        <v>0.036092450839466605</v>
      </c>
      <c r="P91" t="s">
        <v>74</v>
      </c>
    </row>
    <row r="92" spans="1:16" ht="12.75">
      <c r="A92">
        <v>160311</v>
      </c>
      <c r="B92" s="45">
        <v>121</v>
      </c>
      <c r="C92" s="46" t="s">
        <v>30</v>
      </c>
      <c r="D92" s="47">
        <v>17</v>
      </c>
      <c r="E92" s="48">
        <v>16</v>
      </c>
      <c r="F92" s="49">
        <v>0.4337</v>
      </c>
      <c r="G92" s="49">
        <v>0.0504</v>
      </c>
      <c r="H92" s="49">
        <v>0.43057547618206204</v>
      </c>
      <c r="I92" s="50"/>
      <c r="J92" s="49">
        <v>0.04272123395951373</v>
      </c>
      <c r="K92" s="49">
        <v>0.010680308489878432</v>
      </c>
      <c r="L92" s="51">
        <v>0.09921892054402497</v>
      </c>
      <c r="M92" s="51"/>
      <c r="N92" s="49">
        <v>0.009862499999999998</v>
      </c>
      <c r="O92" s="52">
        <v>0.045405198373903194</v>
      </c>
      <c r="P92" t="s">
        <v>74</v>
      </c>
    </row>
    <row r="93" spans="1:16" ht="12.75">
      <c r="A93">
        <v>160311</v>
      </c>
      <c r="B93" s="45">
        <v>143</v>
      </c>
      <c r="C93" s="46" t="s">
        <v>31</v>
      </c>
      <c r="D93" s="47">
        <v>3</v>
      </c>
      <c r="E93" s="48">
        <v>3</v>
      </c>
      <c r="F93" s="53">
        <v>1.403</v>
      </c>
      <c r="G93" s="49">
        <v>0.1098</v>
      </c>
      <c r="H93" s="53">
        <v>1.4033333333333333</v>
      </c>
      <c r="I93" s="50"/>
      <c r="J93" s="49">
        <v>0.10981044273352758</v>
      </c>
      <c r="K93" s="49">
        <v>0.06339908867203414</v>
      </c>
      <c r="L93" s="51">
        <v>0.07824972166284626</v>
      </c>
      <c r="M93" s="51"/>
      <c r="N93" s="49">
        <v>0.006666666666666667</v>
      </c>
      <c r="O93" s="52">
        <v>0.03800863639710806</v>
      </c>
      <c r="P93" t="s">
        <v>74</v>
      </c>
    </row>
    <row r="94" spans="1:16" ht="12.75">
      <c r="A94">
        <v>160311</v>
      </c>
      <c r="B94" s="45">
        <v>148</v>
      </c>
      <c r="C94" s="46" t="s">
        <v>33</v>
      </c>
      <c r="D94" s="47">
        <v>11</v>
      </c>
      <c r="E94" s="48">
        <v>10</v>
      </c>
      <c r="F94" s="53">
        <v>1.198</v>
      </c>
      <c r="G94" s="49">
        <v>0.4974</v>
      </c>
      <c r="H94" s="53">
        <v>1.2098442029809693</v>
      </c>
      <c r="I94" s="50"/>
      <c r="J94" s="49">
        <v>0.5382016036337034</v>
      </c>
      <c r="K94" s="49">
        <v>0.1701942907837657</v>
      </c>
      <c r="L94" s="51">
        <v>0.4448519919404608</v>
      </c>
      <c r="M94" s="51"/>
      <c r="N94" s="49">
        <v>0.021160000000000005</v>
      </c>
      <c r="O94" s="52">
        <v>0.03886683832099652</v>
      </c>
      <c r="P94" t="s">
        <v>74</v>
      </c>
    </row>
    <row r="95" spans="1:16" ht="12.75">
      <c r="A95">
        <v>160311</v>
      </c>
      <c r="B95" s="45">
        <v>151</v>
      </c>
      <c r="C95" s="46" t="s">
        <v>34</v>
      </c>
      <c r="D95" s="47">
        <v>15</v>
      </c>
      <c r="E95" s="48">
        <v>13</v>
      </c>
      <c r="F95" s="53">
        <v>2.287</v>
      </c>
      <c r="G95" s="53">
        <v>1.111</v>
      </c>
      <c r="H95" s="53">
        <v>2.2195454690098138</v>
      </c>
      <c r="I95" s="50"/>
      <c r="J95" s="49">
        <v>0.9184607245380887</v>
      </c>
      <c r="K95" s="49">
        <v>0.254735172063222</v>
      </c>
      <c r="L95" s="51">
        <v>0.41380577120946904</v>
      </c>
      <c r="M95" s="51"/>
      <c r="N95" s="49">
        <v>0.29415384615384615</v>
      </c>
      <c r="O95" s="52">
        <v>0.1418787183642731</v>
      </c>
      <c r="P95" t="s">
        <v>74</v>
      </c>
    </row>
    <row r="96" spans="1:16" ht="12.75">
      <c r="A96">
        <v>160311</v>
      </c>
      <c r="B96" s="45">
        <v>165</v>
      </c>
      <c r="C96" s="46" t="s">
        <v>63</v>
      </c>
      <c r="D96" s="47">
        <v>9</v>
      </c>
      <c r="E96" s="48">
        <v>8</v>
      </c>
      <c r="F96" s="49">
        <v>0.007938</v>
      </c>
      <c r="G96" s="49">
        <v>0.008081</v>
      </c>
      <c r="H96" s="49">
        <v>0.006292115736028111</v>
      </c>
      <c r="I96" s="50"/>
      <c r="J96" s="49">
        <v>0.004696826193090396</v>
      </c>
      <c r="K96" s="49">
        <v>0.001660578825594408</v>
      </c>
      <c r="L96" s="51">
        <v>0.7464621424867911</v>
      </c>
      <c r="M96" s="51"/>
      <c r="N96" s="49">
        <v>0.0013</v>
      </c>
      <c r="O96" s="52">
        <v>0.08576519748299388</v>
      </c>
      <c r="P96" t="s">
        <v>74</v>
      </c>
    </row>
    <row r="97" spans="1:16" ht="12.75">
      <c r="A97">
        <v>160311</v>
      </c>
      <c r="B97" s="45">
        <v>181</v>
      </c>
      <c r="C97" s="46" t="s">
        <v>37</v>
      </c>
      <c r="D97" s="47">
        <v>20</v>
      </c>
      <c r="E97" s="48">
        <v>18</v>
      </c>
      <c r="F97" s="53">
        <v>1.659</v>
      </c>
      <c r="G97" s="49">
        <v>0.3281</v>
      </c>
      <c r="H97" s="53">
        <v>1.6741022424457714</v>
      </c>
      <c r="I97" s="50"/>
      <c r="J97" s="49">
        <v>0.3355078393585258</v>
      </c>
      <c r="K97" s="49">
        <v>0.07907995611722016</v>
      </c>
      <c r="L97" s="51">
        <v>0.20041060268121216</v>
      </c>
      <c r="M97" s="51"/>
      <c r="N97" s="49">
        <v>0.07133333333333332</v>
      </c>
      <c r="O97" s="52">
        <v>0.14803036430804306</v>
      </c>
      <c r="P97" t="s">
        <v>74</v>
      </c>
    </row>
    <row r="98" spans="1:16" ht="12.75">
      <c r="A98">
        <v>160311</v>
      </c>
      <c r="B98" s="45">
        <v>190</v>
      </c>
      <c r="C98" s="46" t="s">
        <v>38</v>
      </c>
      <c r="D98" s="47">
        <v>1</v>
      </c>
      <c r="E98" s="48"/>
      <c r="F98" s="49">
        <v>0.05</v>
      </c>
      <c r="G98" s="49"/>
      <c r="H98" s="49"/>
      <c r="I98" s="50"/>
      <c r="J98" s="49"/>
      <c r="K98" s="49"/>
      <c r="L98" s="51"/>
      <c r="M98" s="51"/>
      <c r="N98" s="49"/>
      <c r="O98" s="52"/>
      <c r="P98" t="s">
        <v>74</v>
      </c>
    </row>
    <row r="99" spans="1:16" ht="12.75">
      <c r="A99">
        <v>160311</v>
      </c>
      <c r="B99" s="45">
        <v>191</v>
      </c>
      <c r="C99" s="46" t="s">
        <v>39</v>
      </c>
      <c r="D99" s="47">
        <v>22</v>
      </c>
      <c r="E99" s="48">
        <v>22</v>
      </c>
      <c r="F99" s="57">
        <v>59.51</v>
      </c>
      <c r="G99" s="57">
        <v>13.61</v>
      </c>
      <c r="H99" s="57">
        <v>58.49369407704048</v>
      </c>
      <c r="I99" s="50"/>
      <c r="J99" s="57">
        <v>10.48654203774279</v>
      </c>
      <c r="K99" s="53">
        <v>2.2357382745399854</v>
      </c>
      <c r="L99" s="51">
        <v>0.1792764536965514</v>
      </c>
      <c r="M99" s="51"/>
      <c r="N99" s="53">
        <v>2.0475</v>
      </c>
      <c r="O99" s="52">
        <v>0.08671217579191945</v>
      </c>
      <c r="P99" t="s">
        <v>74</v>
      </c>
    </row>
    <row r="100" spans="1:16" ht="12.75">
      <c r="A100">
        <v>160311</v>
      </c>
      <c r="B100" s="45">
        <v>202</v>
      </c>
      <c r="C100" s="46" t="s">
        <v>40</v>
      </c>
      <c r="D100" s="47">
        <v>19</v>
      </c>
      <c r="E100" s="48">
        <v>18</v>
      </c>
      <c r="F100" s="57">
        <v>10.82</v>
      </c>
      <c r="G100" s="53">
        <v>3.531</v>
      </c>
      <c r="H100" s="57">
        <v>10.81978611111111</v>
      </c>
      <c r="I100" s="50"/>
      <c r="J100" s="53">
        <v>4.003896132174243</v>
      </c>
      <c r="K100" s="49">
        <v>0.9437273687423323</v>
      </c>
      <c r="L100" s="51">
        <v>0.3700531684320951</v>
      </c>
      <c r="M100" s="51"/>
      <c r="N100" s="49">
        <v>0.5977611111111112</v>
      </c>
      <c r="O100" s="52">
        <v>0.11178411298029092</v>
      </c>
      <c r="P100" t="s">
        <v>74</v>
      </c>
    </row>
    <row r="101" spans="1:16" ht="12.75">
      <c r="A101">
        <v>160311</v>
      </c>
      <c r="B101" s="45">
        <v>221</v>
      </c>
      <c r="C101" s="46" t="s">
        <v>64</v>
      </c>
      <c r="D101" s="47">
        <v>32</v>
      </c>
      <c r="E101" s="48">
        <v>31</v>
      </c>
      <c r="F101" s="49">
        <v>0.02392</v>
      </c>
      <c r="G101" s="49">
        <v>0.004741</v>
      </c>
      <c r="H101" s="49">
        <v>0.02433602241299914</v>
      </c>
      <c r="I101" s="50"/>
      <c r="J101" s="49">
        <v>0.0026698420609521196</v>
      </c>
      <c r="K101" s="49">
        <v>0.00047951778972109266</v>
      </c>
      <c r="L101" s="51">
        <v>0.10970741297172777</v>
      </c>
      <c r="M101" s="51"/>
      <c r="N101" s="49">
        <v>0.0008064516129032258</v>
      </c>
      <c r="O101" s="52">
        <v>0.06996799538620778</v>
      </c>
      <c r="P101" t="s">
        <v>74</v>
      </c>
    </row>
    <row r="102" spans="1:16" ht="12.75">
      <c r="A102">
        <v>160311</v>
      </c>
      <c r="B102" s="45">
        <v>241</v>
      </c>
      <c r="C102" s="46" t="s">
        <v>65</v>
      </c>
      <c r="D102" s="47">
        <v>17</v>
      </c>
      <c r="E102" s="48">
        <v>17</v>
      </c>
      <c r="F102" s="53">
        <v>4.345</v>
      </c>
      <c r="G102" s="53">
        <v>5.899</v>
      </c>
      <c r="H102" s="53">
        <v>2.3334913058983746</v>
      </c>
      <c r="I102" s="50"/>
      <c r="J102" s="49">
        <v>0.29563985811084253</v>
      </c>
      <c r="K102" s="49">
        <v>0.071703197772566</v>
      </c>
      <c r="L102" s="51">
        <v>0.12669421881433737</v>
      </c>
      <c r="M102" s="51"/>
      <c r="N102" s="49">
        <v>0.14976470588235297</v>
      </c>
      <c r="O102" s="52">
        <v>0.035208300683328475</v>
      </c>
      <c r="P102" t="s">
        <v>74</v>
      </c>
    </row>
    <row r="103" spans="1:16" ht="12.75">
      <c r="A103">
        <v>160311</v>
      </c>
      <c r="B103" s="45">
        <v>251</v>
      </c>
      <c r="C103" s="46" t="s">
        <v>43</v>
      </c>
      <c r="D103" s="47">
        <v>24</v>
      </c>
      <c r="E103" s="48">
        <v>23</v>
      </c>
      <c r="F103" s="57">
        <v>34.56</v>
      </c>
      <c r="G103" s="53">
        <v>4.411</v>
      </c>
      <c r="H103" s="57">
        <v>34.372312837171414</v>
      </c>
      <c r="I103" s="50"/>
      <c r="J103" s="53">
        <v>4.414838099448057</v>
      </c>
      <c r="K103" s="49">
        <v>0.9205573794632613</v>
      </c>
      <c r="L103" s="51">
        <v>0.1284416943474836</v>
      </c>
      <c r="M103" s="51"/>
      <c r="N103" s="53">
        <v>1.8565434782608699</v>
      </c>
      <c r="O103" s="52">
        <v>0.09393567877485114</v>
      </c>
      <c r="P103" t="s">
        <v>74</v>
      </c>
    </row>
    <row r="104" spans="1:16" ht="12.75">
      <c r="A104">
        <v>160311</v>
      </c>
      <c r="B104" s="45">
        <v>261</v>
      </c>
      <c r="C104" s="46" t="s">
        <v>66</v>
      </c>
      <c r="D104" s="47">
        <v>17</v>
      </c>
      <c r="E104" s="48">
        <v>16</v>
      </c>
      <c r="F104" s="49">
        <v>0.09024</v>
      </c>
      <c r="G104" s="49">
        <v>0.01038</v>
      </c>
      <c r="H104" s="49">
        <v>0.08976841765718506</v>
      </c>
      <c r="I104" s="50"/>
      <c r="J104" s="49">
        <v>0.0069409303807005844</v>
      </c>
      <c r="K104" s="49">
        <v>0.0017352325951751461</v>
      </c>
      <c r="L104" s="51">
        <v>0.0773204046795965</v>
      </c>
      <c r="M104" s="51"/>
      <c r="N104" s="49">
        <v>0.0038624999999999996</v>
      </c>
      <c r="O104" s="52">
        <v>0.05748901907036728</v>
      </c>
      <c r="P104" t="s">
        <v>74</v>
      </c>
    </row>
    <row r="105" spans="1:16" ht="12.75">
      <c r="A105">
        <v>160311</v>
      </c>
      <c r="B105" s="45">
        <v>281</v>
      </c>
      <c r="C105" s="46" t="s">
        <v>67</v>
      </c>
      <c r="D105" s="47">
        <v>6</v>
      </c>
      <c r="E105" s="48">
        <v>5</v>
      </c>
      <c r="F105" s="49">
        <v>0.681</v>
      </c>
      <c r="G105" s="49">
        <v>0.2244</v>
      </c>
      <c r="H105" s="49">
        <v>0.681</v>
      </c>
      <c r="I105" s="50"/>
      <c r="J105" s="49">
        <v>0.22437134398135605</v>
      </c>
      <c r="K105" s="49">
        <v>0.10034191546906009</v>
      </c>
      <c r="L105" s="51">
        <v>0.32947333917967114</v>
      </c>
      <c r="M105" s="51"/>
      <c r="N105" s="49">
        <v>0.042</v>
      </c>
      <c r="O105" s="52">
        <v>0.16948893677713467</v>
      </c>
      <c r="P105" t="s">
        <v>74</v>
      </c>
    </row>
    <row r="106" spans="1:16" ht="12.75">
      <c r="A106">
        <v>160311</v>
      </c>
      <c r="B106" s="45">
        <v>289</v>
      </c>
      <c r="C106" s="46" t="s">
        <v>68</v>
      </c>
      <c r="D106" s="47">
        <v>18</v>
      </c>
      <c r="E106" s="48">
        <v>17</v>
      </c>
      <c r="F106" s="53">
        <v>9.39</v>
      </c>
      <c r="G106" s="53">
        <v>1.499</v>
      </c>
      <c r="H106" s="53">
        <v>9.281940164794023</v>
      </c>
      <c r="I106" s="50"/>
      <c r="J106" s="53">
        <v>1.415495278200684</v>
      </c>
      <c r="K106" s="49">
        <v>0.3433080320343809</v>
      </c>
      <c r="L106" s="51">
        <v>0.15249993568904843</v>
      </c>
      <c r="M106" s="51"/>
      <c r="N106" s="49">
        <v>0.4586</v>
      </c>
      <c r="O106" s="52">
        <v>0.11439324020310444</v>
      </c>
      <c r="P106" t="s">
        <v>74</v>
      </c>
    </row>
    <row r="107" spans="1:16" ht="12.75">
      <c r="A107">
        <v>160311</v>
      </c>
      <c r="B107" s="45">
        <v>291</v>
      </c>
      <c r="C107" s="46" t="s">
        <v>47</v>
      </c>
      <c r="D107" s="47">
        <v>23</v>
      </c>
      <c r="E107" s="48">
        <v>21</v>
      </c>
      <c r="F107" s="57">
        <v>28.27</v>
      </c>
      <c r="G107" s="53">
        <v>4.9</v>
      </c>
      <c r="H107" s="57">
        <v>28.673636384279856</v>
      </c>
      <c r="I107" s="50"/>
      <c r="J107" s="53">
        <v>4.6291768575909</v>
      </c>
      <c r="K107" s="53">
        <v>1.010169207392767</v>
      </c>
      <c r="L107" s="51">
        <v>0.1614436618903634</v>
      </c>
      <c r="M107" s="51"/>
      <c r="N107" s="53">
        <v>1.5560238095238095</v>
      </c>
      <c r="O107" s="52">
        <v>0.09653367462488696</v>
      </c>
      <c r="P107" t="s">
        <v>74</v>
      </c>
    </row>
    <row r="108" spans="1:16" ht="12.75">
      <c r="A108">
        <v>160311</v>
      </c>
      <c r="B108" s="45">
        <v>301</v>
      </c>
      <c r="C108" s="46" t="s">
        <v>48</v>
      </c>
      <c r="D108" s="47">
        <v>12</v>
      </c>
      <c r="E108" s="48">
        <v>10</v>
      </c>
      <c r="F108" s="53">
        <v>3.243</v>
      </c>
      <c r="G108" s="53">
        <v>2.018</v>
      </c>
      <c r="H108" s="53">
        <v>3.108666198939521</v>
      </c>
      <c r="I108" s="50"/>
      <c r="J108" s="53">
        <v>1.9686639809830833</v>
      </c>
      <c r="K108" s="49">
        <v>0.622546212744095</v>
      </c>
      <c r="L108" s="51">
        <v>0.6332825253655945</v>
      </c>
      <c r="M108" s="51"/>
      <c r="N108" s="49">
        <v>0.295</v>
      </c>
      <c r="O108" s="52">
        <v>0.1348644839608745</v>
      </c>
      <c r="P108" t="s">
        <v>74</v>
      </c>
    </row>
    <row r="109" spans="1:16" ht="12.75">
      <c r="A109">
        <v>160311</v>
      </c>
      <c r="B109" s="45">
        <v>311</v>
      </c>
      <c r="C109" s="46" t="s">
        <v>49</v>
      </c>
      <c r="D109" s="47">
        <v>10</v>
      </c>
      <c r="E109" s="48">
        <v>9</v>
      </c>
      <c r="F109" s="49">
        <v>0.1275</v>
      </c>
      <c r="G109" s="49">
        <v>0.1389</v>
      </c>
      <c r="H109" s="49">
        <v>0.08904176068902656</v>
      </c>
      <c r="I109" s="50"/>
      <c r="J109" s="49">
        <v>0.03738961418702761</v>
      </c>
      <c r="K109" s="49">
        <v>0.012463204729009204</v>
      </c>
      <c r="L109" s="51">
        <v>0.41991099342261184</v>
      </c>
      <c r="M109" s="51"/>
      <c r="N109" s="49">
        <v>0.006022222222222222</v>
      </c>
      <c r="O109" s="52">
        <v>0.05755938406158064</v>
      </c>
      <c r="P109" t="s">
        <v>74</v>
      </c>
    </row>
    <row r="110" spans="1:16" ht="13.5" thickBot="1">
      <c r="A110">
        <v>160311</v>
      </c>
      <c r="B110" s="59">
        <v>321</v>
      </c>
      <c r="C110" s="60" t="s">
        <v>69</v>
      </c>
      <c r="D110" s="61">
        <v>36</v>
      </c>
      <c r="E110" s="62">
        <v>35</v>
      </c>
      <c r="F110" s="64">
        <v>0.1371</v>
      </c>
      <c r="G110" s="64">
        <v>0.02546</v>
      </c>
      <c r="H110" s="64">
        <v>0.139927763850932</v>
      </c>
      <c r="I110" s="65"/>
      <c r="J110" s="64">
        <v>0.010737423415832434</v>
      </c>
      <c r="K110" s="64">
        <v>0.0018149558169424766</v>
      </c>
      <c r="L110" s="66">
        <v>0.07673547493599081</v>
      </c>
      <c r="M110" s="66"/>
      <c r="N110" s="64">
        <v>0.004785714285714286</v>
      </c>
      <c r="O110" s="67">
        <v>0.05377389064267276</v>
      </c>
      <c r="P110" t="s">
        <v>74</v>
      </c>
    </row>
    <row r="111" spans="1:16" ht="12.75">
      <c r="A111">
        <v>160411</v>
      </c>
      <c r="B111" s="37">
        <v>10</v>
      </c>
      <c r="C111" s="38" t="s">
        <v>21</v>
      </c>
      <c r="D111" s="39">
        <v>5</v>
      </c>
      <c r="E111" s="40">
        <v>4</v>
      </c>
      <c r="F111" s="68">
        <v>6.666</v>
      </c>
      <c r="G111" s="70">
        <v>13.17</v>
      </c>
      <c r="H111" s="68">
        <v>6.66575</v>
      </c>
      <c r="I111" s="42"/>
      <c r="J111" s="70">
        <v>13.16629480593028</v>
      </c>
      <c r="K111" s="68">
        <v>6.58314740296514</v>
      </c>
      <c r="L111" s="43">
        <v>1.9752158130638382</v>
      </c>
      <c r="M111" s="43"/>
      <c r="N111" s="41">
        <v>0.078</v>
      </c>
      <c r="O111" s="44">
        <v>0.030063581551764407</v>
      </c>
      <c r="P111" t="s">
        <v>79</v>
      </c>
    </row>
    <row r="112" spans="1:16" ht="12.75">
      <c r="A112">
        <v>160411</v>
      </c>
      <c r="B112" s="45">
        <v>20</v>
      </c>
      <c r="C112" s="46" t="s">
        <v>22</v>
      </c>
      <c r="D112" s="47">
        <v>2</v>
      </c>
      <c r="E112" s="48">
        <v>1</v>
      </c>
      <c r="F112" s="49">
        <v>0.01</v>
      </c>
      <c r="G112" s="71"/>
      <c r="H112" s="54"/>
      <c r="I112" s="55"/>
      <c r="J112" s="53"/>
      <c r="K112" s="54"/>
      <c r="L112" s="54"/>
      <c r="M112" s="54"/>
      <c r="N112" s="49"/>
      <c r="O112" s="52"/>
      <c r="P112" t="s">
        <v>79</v>
      </c>
    </row>
    <row r="113" spans="1:16" ht="12.75">
      <c r="A113">
        <v>160411</v>
      </c>
      <c r="B113" s="45">
        <v>41</v>
      </c>
      <c r="C113" s="46" t="s">
        <v>25</v>
      </c>
      <c r="D113" s="47">
        <v>2</v>
      </c>
      <c r="E113" s="48">
        <v>2</v>
      </c>
      <c r="F113" s="49">
        <v>0.03525</v>
      </c>
      <c r="G113" s="49">
        <v>0.02086</v>
      </c>
      <c r="H113" s="54"/>
      <c r="I113" s="55"/>
      <c r="J113" s="49"/>
      <c r="K113" s="54"/>
      <c r="L113" s="54"/>
      <c r="M113" s="54"/>
      <c r="N113" s="49"/>
      <c r="O113" s="52"/>
      <c r="P113" t="s">
        <v>79</v>
      </c>
    </row>
    <row r="114" spans="1:16" ht="12.75">
      <c r="A114">
        <v>160411</v>
      </c>
      <c r="B114" s="56">
        <v>50</v>
      </c>
      <c r="C114" s="46" t="s">
        <v>75</v>
      </c>
      <c r="D114" s="47">
        <v>84</v>
      </c>
      <c r="E114" s="48">
        <v>81</v>
      </c>
      <c r="F114" s="57">
        <v>25.19</v>
      </c>
      <c r="G114" s="49">
        <v>0.9318</v>
      </c>
      <c r="H114" s="57">
        <v>25.099508914771445</v>
      </c>
      <c r="I114" s="50">
        <v>1.2429852674431434</v>
      </c>
      <c r="J114" s="49">
        <v>0.6491278862910416</v>
      </c>
      <c r="K114" s="49">
        <v>0.07212532069900462</v>
      </c>
      <c r="L114" s="51">
        <v>0.025862174773826744</v>
      </c>
      <c r="M114" s="51">
        <v>0.024761147153592865</v>
      </c>
      <c r="N114" s="49">
        <v>0.2812765432098765</v>
      </c>
      <c r="O114" s="52">
        <v>0.024625234756833345</v>
      </c>
      <c r="P114" t="s">
        <v>79</v>
      </c>
    </row>
    <row r="115" spans="1:16" ht="12.75">
      <c r="A115">
        <v>160411</v>
      </c>
      <c r="B115" s="45">
        <v>101</v>
      </c>
      <c r="C115" s="46" t="s">
        <v>29</v>
      </c>
      <c r="D115" s="47">
        <v>6</v>
      </c>
      <c r="E115" s="48">
        <v>6</v>
      </c>
      <c r="F115" s="49">
        <v>0.01426</v>
      </c>
      <c r="G115" s="49">
        <v>0.01832</v>
      </c>
      <c r="H115" s="49">
        <v>0.01148949299232283</v>
      </c>
      <c r="I115" s="50"/>
      <c r="J115" s="49">
        <v>0.013931935135638075</v>
      </c>
      <c r="K115" s="49">
        <v>0.005687688701977672</v>
      </c>
      <c r="L115" s="51">
        <v>1.2125804981079027</v>
      </c>
      <c r="M115" s="51"/>
      <c r="N115" s="49">
        <v>0.002983333333333333</v>
      </c>
      <c r="O115" s="52">
        <v>0.07833479577858925</v>
      </c>
      <c r="P115" t="s">
        <v>79</v>
      </c>
    </row>
    <row r="116" spans="1:16" ht="12.75">
      <c r="A116">
        <v>160411</v>
      </c>
      <c r="B116" s="45">
        <v>121</v>
      </c>
      <c r="C116" s="46" t="s">
        <v>30</v>
      </c>
      <c r="D116" s="47">
        <v>4</v>
      </c>
      <c r="E116" s="48">
        <v>3</v>
      </c>
      <c r="F116" s="49">
        <v>0.00485</v>
      </c>
      <c r="G116" s="49">
        <v>0.007494</v>
      </c>
      <c r="H116" s="49">
        <v>0.00485</v>
      </c>
      <c r="I116" s="50"/>
      <c r="J116" s="49">
        <v>0.007494497981853088</v>
      </c>
      <c r="K116" s="49">
        <v>0.004326950427263988</v>
      </c>
      <c r="L116" s="51">
        <v>1.5452573158459975</v>
      </c>
      <c r="M116" s="51"/>
      <c r="N116" s="49">
        <v>0.0005666666666666667</v>
      </c>
      <c r="O116" s="52">
        <v>0.08919199210399816</v>
      </c>
      <c r="P116" t="s">
        <v>79</v>
      </c>
    </row>
    <row r="117" spans="1:16" ht="12.75">
      <c r="A117">
        <v>160411</v>
      </c>
      <c r="B117" s="45">
        <v>143</v>
      </c>
      <c r="C117" s="46" t="s">
        <v>31</v>
      </c>
      <c r="D117" s="47">
        <v>2</v>
      </c>
      <c r="E117" s="48">
        <v>2</v>
      </c>
      <c r="F117" s="57">
        <v>15.65</v>
      </c>
      <c r="G117" s="53">
        <v>1.131</v>
      </c>
      <c r="H117" s="54"/>
      <c r="I117" s="55"/>
      <c r="J117" s="49"/>
      <c r="K117" s="54"/>
      <c r="L117" s="54"/>
      <c r="M117" s="54"/>
      <c r="N117" s="49"/>
      <c r="O117" s="52"/>
      <c r="P117" t="s">
        <v>79</v>
      </c>
    </row>
    <row r="118" spans="1:16" ht="12.75">
      <c r="A118">
        <v>160411</v>
      </c>
      <c r="B118" s="45">
        <v>145</v>
      </c>
      <c r="C118" s="46" t="s">
        <v>32</v>
      </c>
      <c r="D118" s="47">
        <v>4</v>
      </c>
      <c r="E118" s="48">
        <v>4</v>
      </c>
      <c r="F118" s="57">
        <v>17.12</v>
      </c>
      <c r="G118" s="49">
        <v>0.5143</v>
      </c>
      <c r="H118" s="57">
        <v>17.1175</v>
      </c>
      <c r="I118" s="50"/>
      <c r="J118" s="49">
        <v>0.5142713291638951</v>
      </c>
      <c r="K118" s="49">
        <v>0.25713566458194753</v>
      </c>
      <c r="L118" s="51">
        <v>0.030043600360093185</v>
      </c>
      <c r="M118" s="51"/>
      <c r="N118" s="49">
        <v>0.175</v>
      </c>
      <c r="O118" s="52">
        <v>0.02608538344195918</v>
      </c>
      <c r="P118" t="s">
        <v>79</v>
      </c>
    </row>
    <row r="119" spans="1:16" ht="12.75">
      <c r="A119">
        <v>160411</v>
      </c>
      <c r="B119" s="45">
        <v>146</v>
      </c>
      <c r="C119" s="46" t="s">
        <v>76</v>
      </c>
      <c r="D119" s="47">
        <v>13</v>
      </c>
      <c r="E119" s="48">
        <v>12</v>
      </c>
      <c r="F119" s="57">
        <v>17.18</v>
      </c>
      <c r="G119" s="49">
        <v>0.6576</v>
      </c>
      <c r="H119" s="57">
        <v>17.287045008684686</v>
      </c>
      <c r="I119" s="50"/>
      <c r="J119" s="49">
        <v>0.38802620269482946</v>
      </c>
      <c r="K119" s="49">
        <v>0.11201351628924404</v>
      </c>
      <c r="L119" s="51">
        <v>0.022446068862543737</v>
      </c>
      <c r="M119" s="51"/>
      <c r="N119" s="49">
        <v>0.10854166666666666</v>
      </c>
      <c r="O119" s="52">
        <v>0.026046718766950226</v>
      </c>
      <c r="P119" t="s">
        <v>79</v>
      </c>
    </row>
    <row r="120" spans="1:16" ht="12.75">
      <c r="A120">
        <v>160411</v>
      </c>
      <c r="B120" s="56">
        <v>148</v>
      </c>
      <c r="C120" s="46" t="s">
        <v>77</v>
      </c>
      <c r="D120" s="47">
        <v>41</v>
      </c>
      <c r="E120" s="48">
        <v>40</v>
      </c>
      <c r="F120" s="57">
        <v>16.93</v>
      </c>
      <c r="G120" s="53">
        <v>1.549</v>
      </c>
      <c r="H120" s="57">
        <v>17.035675129857857</v>
      </c>
      <c r="I120" s="50">
        <v>1</v>
      </c>
      <c r="J120" s="49">
        <v>0.6430484112495555</v>
      </c>
      <c r="K120" s="49">
        <v>0.1016748812650619</v>
      </c>
      <c r="L120" s="51">
        <v>0.03774716331156762</v>
      </c>
      <c r="M120" s="51">
        <v>0.029350172281911314</v>
      </c>
      <c r="N120" s="49">
        <v>0.3585425000000001</v>
      </c>
      <c r="O120" s="52">
        <v>0.026104201525616353</v>
      </c>
      <c r="P120" t="s">
        <v>79</v>
      </c>
    </row>
    <row r="121" spans="1:16" ht="12.75">
      <c r="A121">
        <v>160411</v>
      </c>
      <c r="B121" s="45">
        <v>149</v>
      </c>
      <c r="C121" s="46" t="s">
        <v>78</v>
      </c>
      <c r="D121" s="47">
        <v>3</v>
      </c>
      <c r="E121" s="48">
        <v>3</v>
      </c>
      <c r="F121" s="57">
        <v>19.11</v>
      </c>
      <c r="G121" s="53">
        <v>3.876</v>
      </c>
      <c r="H121" s="57">
        <v>19.112866666666665</v>
      </c>
      <c r="I121" s="50"/>
      <c r="J121" s="53">
        <v>3.876421243019563</v>
      </c>
      <c r="K121" s="53">
        <v>2.2380528481497284</v>
      </c>
      <c r="L121" s="51">
        <v>0.20281736437685416</v>
      </c>
      <c r="M121" s="51"/>
      <c r="N121" s="49">
        <v>0.5313333333333333</v>
      </c>
      <c r="O121" s="52">
        <v>0.025656089280930727</v>
      </c>
      <c r="P121" t="s">
        <v>79</v>
      </c>
    </row>
    <row r="122" spans="1:16" ht="12.75">
      <c r="A122">
        <v>160411</v>
      </c>
      <c r="B122" s="45">
        <v>151</v>
      </c>
      <c r="C122" s="46" t="s">
        <v>34</v>
      </c>
      <c r="D122" s="47">
        <v>8</v>
      </c>
      <c r="E122" s="48">
        <v>5</v>
      </c>
      <c r="F122" s="49">
        <v>0.02278</v>
      </c>
      <c r="G122" s="49">
        <v>0.02288</v>
      </c>
      <c r="H122" s="49">
        <v>0.02278</v>
      </c>
      <c r="I122" s="50"/>
      <c r="J122" s="49">
        <v>0.022884317774406124</v>
      </c>
      <c r="K122" s="49">
        <v>0.010234178032455757</v>
      </c>
      <c r="L122" s="51">
        <v>1.0045793579633944</v>
      </c>
      <c r="M122" s="51"/>
      <c r="N122" s="49">
        <v>0.012199999999999999</v>
      </c>
      <c r="O122" s="52">
        <v>0.28262993643761536</v>
      </c>
      <c r="P122" t="s">
        <v>79</v>
      </c>
    </row>
    <row r="123" spans="1:16" ht="12.75">
      <c r="A123">
        <v>160411</v>
      </c>
      <c r="B123" s="45">
        <v>165</v>
      </c>
      <c r="C123" s="46" t="s">
        <v>63</v>
      </c>
      <c r="D123" s="47">
        <v>3</v>
      </c>
      <c r="E123" s="48">
        <v>1</v>
      </c>
      <c r="F123" s="49">
        <v>0.006</v>
      </c>
      <c r="G123" s="71"/>
      <c r="H123" s="49">
        <v>0.02278</v>
      </c>
      <c r="I123" s="50"/>
      <c r="J123" s="49">
        <v>0.022884317774406124</v>
      </c>
      <c r="K123" s="49">
        <v>0.022884317774406124</v>
      </c>
      <c r="L123" s="51">
        <v>1.0045793579633944</v>
      </c>
      <c r="M123" s="51"/>
      <c r="N123" s="49">
        <v>0</v>
      </c>
      <c r="O123" s="52">
        <v>0.07066724506483486</v>
      </c>
      <c r="P123" t="s">
        <v>79</v>
      </c>
    </row>
    <row r="124" spans="1:16" ht="12.75">
      <c r="A124">
        <v>160411</v>
      </c>
      <c r="B124" s="45">
        <v>181</v>
      </c>
      <c r="C124" s="46" t="s">
        <v>37</v>
      </c>
      <c r="D124" s="47">
        <v>6</v>
      </c>
      <c r="E124" s="48">
        <v>5</v>
      </c>
      <c r="F124" s="49">
        <v>0.0348</v>
      </c>
      <c r="G124" s="49">
        <v>0.03723</v>
      </c>
      <c r="H124" s="49">
        <v>0.0348</v>
      </c>
      <c r="I124" s="50"/>
      <c r="J124" s="49">
        <v>0.037233385556513655</v>
      </c>
      <c r="K124" s="49">
        <v>0.016651276227364672</v>
      </c>
      <c r="L124" s="51">
        <v>1.0699248723136108</v>
      </c>
      <c r="M124" s="51"/>
      <c r="N124" s="49">
        <v>0.029599999999999998</v>
      </c>
      <c r="O124" s="52">
        <v>0.2651687366172516</v>
      </c>
      <c r="P124" t="s">
        <v>79</v>
      </c>
    </row>
    <row r="125" spans="1:16" ht="12.75">
      <c r="A125">
        <v>160411</v>
      </c>
      <c r="B125" s="45">
        <v>191</v>
      </c>
      <c r="C125" s="46" t="s">
        <v>39</v>
      </c>
      <c r="D125" s="47">
        <v>8</v>
      </c>
      <c r="E125" s="48">
        <v>5</v>
      </c>
      <c r="F125" s="49">
        <v>0.1726</v>
      </c>
      <c r="G125" s="49">
        <v>0.2276</v>
      </c>
      <c r="H125" s="49">
        <v>0.1726</v>
      </c>
      <c r="I125" s="50"/>
      <c r="J125" s="49">
        <v>0.22756356254901616</v>
      </c>
      <c r="K125" s="49">
        <v>0.10176951901232509</v>
      </c>
      <c r="L125" s="51">
        <v>1.3184447424624344</v>
      </c>
      <c r="M125" s="51"/>
      <c r="N125" s="49">
        <v>0.0464</v>
      </c>
      <c r="O125" s="52">
        <v>0.20837967510325608</v>
      </c>
      <c r="P125" t="s">
        <v>79</v>
      </c>
    </row>
    <row r="126" spans="1:16" ht="12.75">
      <c r="A126">
        <v>160411</v>
      </c>
      <c r="B126" s="45">
        <v>202</v>
      </c>
      <c r="C126" s="46" t="s">
        <v>40</v>
      </c>
      <c r="D126" s="47">
        <v>6</v>
      </c>
      <c r="E126" s="48">
        <v>4</v>
      </c>
      <c r="F126" s="49">
        <v>0.00775</v>
      </c>
      <c r="G126" s="49">
        <v>0.0045</v>
      </c>
      <c r="H126" s="49">
        <v>0.00775</v>
      </c>
      <c r="I126" s="50"/>
      <c r="J126" s="49">
        <v>0.0045000000000000005</v>
      </c>
      <c r="K126" s="49">
        <v>0.0022500000000000003</v>
      </c>
      <c r="L126" s="51">
        <v>0.5806451612903226</v>
      </c>
      <c r="M126" s="51"/>
      <c r="N126" s="49">
        <v>0</v>
      </c>
      <c r="O126" s="52">
        <v>0.33242225363074307</v>
      </c>
      <c r="P126" t="s">
        <v>79</v>
      </c>
    </row>
    <row r="127" spans="1:16" ht="12.75">
      <c r="A127">
        <v>160411</v>
      </c>
      <c r="B127" s="45">
        <v>221</v>
      </c>
      <c r="C127" s="46" t="s">
        <v>64</v>
      </c>
      <c r="D127" s="47">
        <v>9</v>
      </c>
      <c r="E127" s="48">
        <v>6</v>
      </c>
      <c r="F127" s="49">
        <v>0.1463</v>
      </c>
      <c r="G127" s="49">
        <v>0.3509</v>
      </c>
      <c r="H127" s="49">
        <v>0.0055100218606154916</v>
      </c>
      <c r="I127" s="50"/>
      <c r="J127" s="49">
        <v>0.008066992163059216</v>
      </c>
      <c r="K127" s="49">
        <v>0.0032933357597543056</v>
      </c>
      <c r="L127" s="51">
        <v>1.4640581048725823</v>
      </c>
      <c r="M127" s="51"/>
      <c r="N127" s="49">
        <v>0.033183333333333336</v>
      </c>
      <c r="O127" s="52">
        <v>0.08749564171455909</v>
      </c>
      <c r="P127" t="s">
        <v>79</v>
      </c>
    </row>
    <row r="128" spans="1:16" ht="12.75">
      <c r="A128">
        <v>160411</v>
      </c>
      <c r="B128" s="45">
        <v>241</v>
      </c>
      <c r="C128" s="46" t="s">
        <v>65</v>
      </c>
      <c r="D128" s="47">
        <v>3</v>
      </c>
      <c r="E128" s="48">
        <v>2</v>
      </c>
      <c r="F128" s="49">
        <v>0.006075</v>
      </c>
      <c r="G128" s="49">
        <v>0.007672</v>
      </c>
      <c r="H128" s="49">
        <v>0.006075</v>
      </c>
      <c r="I128" s="50"/>
      <c r="J128" s="49">
        <v>0.007672108575874041</v>
      </c>
      <c r="K128" s="49">
        <v>0.005424999999999999</v>
      </c>
      <c r="L128" s="51">
        <v>1.2628985310080727</v>
      </c>
      <c r="M128" s="51"/>
      <c r="N128" s="49">
        <v>0.00055</v>
      </c>
      <c r="O128" s="52">
        <v>0.08621965489086408</v>
      </c>
      <c r="P128" t="s">
        <v>79</v>
      </c>
    </row>
    <row r="129" spans="1:16" ht="12.75">
      <c r="A129">
        <v>160411</v>
      </c>
      <c r="B129" s="45">
        <v>251</v>
      </c>
      <c r="C129" s="46" t="s">
        <v>43</v>
      </c>
      <c r="D129" s="47">
        <v>7</v>
      </c>
      <c r="E129" s="48">
        <v>5</v>
      </c>
      <c r="F129" s="49">
        <v>0.4326</v>
      </c>
      <c r="G129" s="49">
        <v>0.8212</v>
      </c>
      <c r="H129" s="49">
        <v>0.4326</v>
      </c>
      <c r="I129" s="50"/>
      <c r="J129" s="49">
        <v>0.8211645998214975</v>
      </c>
      <c r="K129" s="49">
        <v>0.36723597318345597</v>
      </c>
      <c r="L129" s="51">
        <v>1.8982075816493238</v>
      </c>
      <c r="M129" s="51"/>
      <c r="N129" s="49">
        <v>0.092</v>
      </c>
      <c r="O129" s="52">
        <v>0.18146754970750387</v>
      </c>
      <c r="P129" t="s">
        <v>79</v>
      </c>
    </row>
    <row r="130" spans="1:16" ht="12.75">
      <c r="A130">
        <v>160411</v>
      </c>
      <c r="B130" s="45">
        <v>261</v>
      </c>
      <c r="C130" s="46" t="s">
        <v>66</v>
      </c>
      <c r="D130" s="47">
        <v>2</v>
      </c>
      <c r="E130" s="48">
        <v>0</v>
      </c>
      <c r="F130" s="49">
        <v>0</v>
      </c>
      <c r="G130" s="71"/>
      <c r="H130" s="54"/>
      <c r="I130" s="55"/>
      <c r="J130" s="49"/>
      <c r="K130" s="54"/>
      <c r="L130" s="54"/>
      <c r="M130" s="54"/>
      <c r="N130" s="49"/>
      <c r="O130" s="52"/>
      <c r="P130" t="s">
        <v>79</v>
      </c>
    </row>
    <row r="131" spans="1:16" ht="12.75">
      <c r="A131">
        <v>160411</v>
      </c>
      <c r="B131" s="45">
        <v>281</v>
      </c>
      <c r="C131" s="46" t="s">
        <v>67</v>
      </c>
      <c r="D131" s="47">
        <v>6</v>
      </c>
      <c r="E131" s="48">
        <v>5</v>
      </c>
      <c r="F131" s="49">
        <v>0.031</v>
      </c>
      <c r="G131" s="49">
        <v>0.03991</v>
      </c>
      <c r="H131" s="49">
        <v>0.031</v>
      </c>
      <c r="I131" s="50"/>
      <c r="J131" s="49">
        <v>0.03991240408695021</v>
      </c>
      <c r="K131" s="49">
        <v>0.017849369736772216</v>
      </c>
      <c r="L131" s="51">
        <v>1.287496906030652</v>
      </c>
      <c r="M131" s="51"/>
      <c r="N131" s="49">
        <v>0.004399999999999999</v>
      </c>
      <c r="O131" s="52">
        <v>0.2698236797570605</v>
      </c>
      <c r="P131" t="s">
        <v>79</v>
      </c>
    </row>
    <row r="132" spans="1:16" ht="12.75">
      <c r="A132">
        <v>160411</v>
      </c>
      <c r="B132" s="45">
        <v>289</v>
      </c>
      <c r="C132" s="46" t="s">
        <v>68</v>
      </c>
      <c r="D132" s="47">
        <v>7</v>
      </c>
      <c r="E132" s="48">
        <v>4</v>
      </c>
      <c r="F132" s="53">
        <v>2.095</v>
      </c>
      <c r="G132" s="53">
        <v>3.872</v>
      </c>
      <c r="H132" s="53">
        <v>2.095425</v>
      </c>
      <c r="I132" s="50"/>
      <c r="J132" s="53">
        <v>3.8719803704521367</v>
      </c>
      <c r="K132" s="53">
        <v>1.9359901852260684</v>
      </c>
      <c r="L132" s="51">
        <v>1.8478257968918652</v>
      </c>
      <c r="M132" s="51"/>
      <c r="N132" s="49">
        <v>0.03275</v>
      </c>
      <c r="O132" s="52">
        <v>0.14311282065322237</v>
      </c>
      <c r="P132" t="s">
        <v>79</v>
      </c>
    </row>
    <row r="133" spans="1:16" ht="12.75">
      <c r="A133">
        <v>160411</v>
      </c>
      <c r="B133" s="45">
        <v>291</v>
      </c>
      <c r="C133" s="46" t="s">
        <v>47</v>
      </c>
      <c r="D133" s="47">
        <v>8</v>
      </c>
      <c r="E133" s="48">
        <v>5</v>
      </c>
      <c r="F133" s="49">
        <v>0.3296</v>
      </c>
      <c r="G133" s="49">
        <v>0.528</v>
      </c>
      <c r="H133" s="49">
        <v>0.3296</v>
      </c>
      <c r="I133" s="50"/>
      <c r="J133" s="49">
        <v>0.5280315331492997</v>
      </c>
      <c r="K133" s="49">
        <v>0.23614288047705356</v>
      </c>
      <c r="L133" s="51">
        <v>1.6020374185354969</v>
      </c>
      <c r="M133" s="51"/>
      <c r="N133" s="49">
        <v>0.1464</v>
      </c>
      <c r="O133" s="52">
        <v>0.18904836322601815</v>
      </c>
      <c r="P133" t="s">
        <v>79</v>
      </c>
    </row>
    <row r="134" spans="1:16" ht="12.75">
      <c r="A134">
        <v>160411</v>
      </c>
      <c r="B134" s="45">
        <v>301</v>
      </c>
      <c r="C134" s="46" t="s">
        <v>48</v>
      </c>
      <c r="D134" s="47">
        <v>4</v>
      </c>
      <c r="E134" s="48">
        <v>2</v>
      </c>
      <c r="F134" s="49">
        <v>0.048</v>
      </c>
      <c r="G134" s="49">
        <v>0.04525</v>
      </c>
      <c r="H134" s="49">
        <v>0.048</v>
      </c>
      <c r="I134" s="50"/>
      <c r="J134" s="49">
        <v>0.04525483399593904</v>
      </c>
      <c r="K134" s="49">
        <v>0.032</v>
      </c>
      <c r="L134" s="51">
        <v>0.9428090415820634</v>
      </c>
      <c r="M134" s="51"/>
      <c r="N134" s="49">
        <v>0.023</v>
      </c>
      <c r="O134" s="52">
        <v>0.25264062638766543</v>
      </c>
      <c r="P134" t="s">
        <v>79</v>
      </c>
    </row>
    <row r="135" spans="1:16" ht="12.75">
      <c r="A135">
        <v>160411</v>
      </c>
      <c r="B135" s="45">
        <v>311</v>
      </c>
      <c r="C135" s="46" t="s">
        <v>49</v>
      </c>
      <c r="D135" s="47">
        <v>6</v>
      </c>
      <c r="E135" s="48">
        <v>5</v>
      </c>
      <c r="F135" s="49">
        <v>0.025</v>
      </c>
      <c r="G135" s="49">
        <v>0.02156</v>
      </c>
      <c r="H135" s="49">
        <v>0.025</v>
      </c>
      <c r="I135" s="50"/>
      <c r="J135" s="49">
        <v>0.02156432238675725</v>
      </c>
      <c r="K135" s="49">
        <v>0.009643858149101944</v>
      </c>
      <c r="L135" s="51">
        <v>0.86257289547029</v>
      </c>
      <c r="M135" s="51"/>
      <c r="N135" s="49">
        <v>0.00212</v>
      </c>
      <c r="O135" s="52">
        <v>0.06968511552513425</v>
      </c>
      <c r="P135" t="s">
        <v>79</v>
      </c>
    </row>
    <row r="136" spans="1:16" ht="13.5" thickBot="1">
      <c r="A136">
        <v>160411</v>
      </c>
      <c r="B136" s="59">
        <v>321</v>
      </c>
      <c r="C136" s="60" t="s">
        <v>69</v>
      </c>
      <c r="D136" s="61">
        <v>10</v>
      </c>
      <c r="E136" s="62">
        <v>5</v>
      </c>
      <c r="F136" s="64">
        <v>0.00311</v>
      </c>
      <c r="G136" s="64">
        <v>0.003999</v>
      </c>
      <c r="H136" s="64">
        <v>0.0031100000000000004</v>
      </c>
      <c r="I136" s="65"/>
      <c r="J136" s="64">
        <v>0.00399881232367812</v>
      </c>
      <c r="K136" s="64">
        <v>0.0017883232370016335</v>
      </c>
      <c r="L136" s="66">
        <v>1.2857917439479485</v>
      </c>
      <c r="M136" s="66"/>
      <c r="N136" s="64">
        <v>0.00046</v>
      </c>
      <c r="O136" s="67">
        <v>0.09536072783065427</v>
      </c>
      <c r="P136" t="s">
        <v>79</v>
      </c>
    </row>
    <row r="137" spans="1:16" ht="12.75">
      <c r="A137">
        <v>160511</v>
      </c>
      <c r="B137" s="37">
        <v>5</v>
      </c>
      <c r="C137" s="38" t="s">
        <v>55</v>
      </c>
      <c r="D137" s="39">
        <v>5</v>
      </c>
      <c r="E137" s="40">
        <v>5</v>
      </c>
      <c r="F137" s="70">
        <v>45.32</v>
      </c>
      <c r="G137" s="68">
        <v>1.454</v>
      </c>
      <c r="H137" s="70">
        <v>45.318329999999996</v>
      </c>
      <c r="I137" s="42"/>
      <c r="J137" s="68">
        <v>1.453774722747648</v>
      </c>
      <c r="K137" s="41">
        <v>0.6501478208069301</v>
      </c>
      <c r="L137" s="43">
        <v>0.03207917685289039</v>
      </c>
      <c r="M137" s="43"/>
      <c r="N137" s="68">
        <v>1.77898</v>
      </c>
      <c r="O137" s="44">
        <v>0.022529978333961594</v>
      </c>
      <c r="P137" t="s">
        <v>83</v>
      </c>
    </row>
    <row r="138" spans="1:16" ht="12.75">
      <c r="A138">
        <v>160511</v>
      </c>
      <c r="B138" s="45">
        <v>6</v>
      </c>
      <c r="C138" s="46" t="s">
        <v>80</v>
      </c>
      <c r="D138" s="47">
        <v>4</v>
      </c>
      <c r="E138" s="48">
        <v>4</v>
      </c>
      <c r="F138" s="49">
        <v>0.7388</v>
      </c>
      <c r="G138" s="49">
        <v>0.2869</v>
      </c>
      <c r="H138" s="49">
        <v>0.73875</v>
      </c>
      <c r="I138" s="50"/>
      <c r="J138" s="49">
        <v>0.2869487468753494</v>
      </c>
      <c r="K138" s="49">
        <v>0.1434743734376747</v>
      </c>
      <c r="L138" s="51">
        <v>0.38842469966206344</v>
      </c>
      <c r="M138" s="51"/>
      <c r="N138" s="49">
        <v>0.0175</v>
      </c>
      <c r="O138" s="52">
        <v>0.04186211079858139</v>
      </c>
      <c r="P138" t="s">
        <v>83</v>
      </c>
    </row>
    <row r="139" spans="1:16" ht="12.75">
      <c r="A139">
        <v>160511</v>
      </c>
      <c r="B139" s="45">
        <v>7</v>
      </c>
      <c r="C139" s="46" t="s">
        <v>56</v>
      </c>
      <c r="D139" s="47">
        <v>3</v>
      </c>
      <c r="E139" s="48">
        <v>3</v>
      </c>
      <c r="F139" s="57">
        <v>46.24</v>
      </c>
      <c r="G139" s="49">
        <v>0.04272</v>
      </c>
      <c r="H139" s="57">
        <v>46.24</v>
      </c>
      <c r="I139" s="50"/>
      <c r="J139" s="49">
        <v>0.04272001872658456</v>
      </c>
      <c r="K139" s="49">
        <v>0.024664414311579452</v>
      </c>
      <c r="L139" s="51">
        <v>0.0009238758375126419</v>
      </c>
      <c r="M139" s="51"/>
      <c r="N139" s="49">
        <v>0.13333333333333333</v>
      </c>
      <c r="O139" s="52">
        <v>0.022461813290736928</v>
      </c>
      <c r="P139" t="s">
        <v>83</v>
      </c>
    </row>
    <row r="140" spans="1:16" ht="12.75">
      <c r="A140">
        <v>160511</v>
      </c>
      <c r="B140" s="45">
        <v>8</v>
      </c>
      <c r="C140" s="46" t="s">
        <v>81</v>
      </c>
      <c r="D140" s="47">
        <v>16</v>
      </c>
      <c r="E140" s="48">
        <v>15</v>
      </c>
      <c r="F140" s="49">
        <v>0.8283</v>
      </c>
      <c r="G140" s="49">
        <v>0.1983</v>
      </c>
      <c r="H140" s="49">
        <v>0.8474807600365489</v>
      </c>
      <c r="I140" s="50"/>
      <c r="J140" s="49">
        <v>0.1150835669102646</v>
      </c>
      <c r="K140" s="49">
        <v>0.02971444920437345</v>
      </c>
      <c r="L140" s="51">
        <v>0.13579490218196982</v>
      </c>
      <c r="M140" s="51"/>
      <c r="N140" s="49">
        <v>0.01836</v>
      </c>
      <c r="O140" s="52">
        <v>0.04100590994913489</v>
      </c>
      <c r="P140" t="s">
        <v>83</v>
      </c>
    </row>
    <row r="141" spans="1:16" ht="12.75">
      <c r="A141">
        <v>160511</v>
      </c>
      <c r="B141" s="56">
        <v>10</v>
      </c>
      <c r="C141" s="46" t="s">
        <v>82</v>
      </c>
      <c r="D141" s="47">
        <v>78</v>
      </c>
      <c r="E141" s="48">
        <v>77</v>
      </c>
      <c r="F141" s="57">
        <v>46.18</v>
      </c>
      <c r="G141" s="49">
        <v>0.5191</v>
      </c>
      <c r="H141" s="57">
        <v>46.17505586600126</v>
      </c>
      <c r="I141" s="50">
        <v>0.88</v>
      </c>
      <c r="J141" s="49">
        <v>0.35300541933333435</v>
      </c>
      <c r="K141" s="49">
        <v>0.040228701080603</v>
      </c>
      <c r="L141" s="51">
        <v>0.007644937568841202</v>
      </c>
      <c r="M141" s="51">
        <v>0.009528954361785026</v>
      </c>
      <c r="N141" s="49">
        <v>0.15087012987012985</v>
      </c>
      <c r="O141" s="52">
        <v>0.022466565050905798</v>
      </c>
      <c r="P141" t="s">
        <v>83</v>
      </c>
    </row>
    <row r="142" spans="1:16" ht="12.75">
      <c r="A142">
        <v>160511</v>
      </c>
      <c r="B142" s="45">
        <v>41</v>
      </c>
      <c r="C142" s="46" t="s">
        <v>25</v>
      </c>
      <c r="D142" s="47">
        <v>2</v>
      </c>
      <c r="E142" s="48">
        <v>2</v>
      </c>
      <c r="F142" s="49">
        <v>0.058</v>
      </c>
      <c r="G142" s="49">
        <v>0.0594</v>
      </c>
      <c r="H142" s="54"/>
      <c r="I142" s="55"/>
      <c r="J142" s="49"/>
      <c r="K142" s="54"/>
      <c r="L142" s="54"/>
      <c r="M142" s="54"/>
      <c r="N142" s="49"/>
      <c r="O142" s="52"/>
      <c r="P142" t="s">
        <v>83</v>
      </c>
    </row>
    <row r="143" spans="1:16" ht="12.75">
      <c r="A143">
        <v>160511</v>
      </c>
      <c r="B143" s="45">
        <v>50</v>
      </c>
      <c r="C143" s="46" t="s">
        <v>27</v>
      </c>
      <c r="D143" s="47">
        <v>2</v>
      </c>
      <c r="E143" s="48">
        <v>2</v>
      </c>
      <c r="F143" s="49">
        <v>0.055</v>
      </c>
      <c r="G143" s="49">
        <v>0.06364</v>
      </c>
      <c r="H143" s="54"/>
      <c r="I143" s="55"/>
      <c r="J143" s="53"/>
      <c r="K143" s="54"/>
      <c r="L143" s="54"/>
      <c r="M143" s="54"/>
      <c r="N143" s="49"/>
      <c r="O143" s="52"/>
      <c r="P143" t="s">
        <v>83</v>
      </c>
    </row>
    <row r="144" spans="1:16" ht="12.75">
      <c r="A144">
        <v>160511</v>
      </c>
      <c r="B144" s="45">
        <v>60</v>
      </c>
      <c r="C144" s="46" t="s">
        <v>28</v>
      </c>
      <c r="D144" s="47">
        <v>17</v>
      </c>
      <c r="E144" s="48">
        <v>16</v>
      </c>
      <c r="F144" s="49">
        <v>0.2401</v>
      </c>
      <c r="G144" s="49">
        <v>0.1927</v>
      </c>
      <c r="H144" s="49">
        <v>0.20755607318410177</v>
      </c>
      <c r="I144" s="50"/>
      <c r="J144" s="49">
        <v>0.1043530872514778</v>
      </c>
      <c r="K144" s="49">
        <v>0.02608827181286945</v>
      </c>
      <c r="L144" s="51">
        <v>0.5027705797792621</v>
      </c>
      <c r="M144" s="51"/>
      <c r="N144" s="49">
        <v>0.0110875</v>
      </c>
      <c r="O144" s="52">
        <v>0.05067585806776725</v>
      </c>
      <c r="P144" t="s">
        <v>83</v>
      </c>
    </row>
    <row r="145" spans="1:16" ht="12.75">
      <c r="A145">
        <v>160511</v>
      </c>
      <c r="B145" s="45">
        <v>101</v>
      </c>
      <c r="C145" s="46" t="s">
        <v>29</v>
      </c>
      <c r="D145" s="47">
        <v>1</v>
      </c>
      <c r="E145" s="48"/>
      <c r="F145" s="49">
        <v>0.0275</v>
      </c>
      <c r="G145" s="49"/>
      <c r="H145" s="49"/>
      <c r="I145" s="50"/>
      <c r="J145" s="49"/>
      <c r="K145" s="49"/>
      <c r="L145" s="51"/>
      <c r="M145" s="51"/>
      <c r="N145" s="49"/>
      <c r="O145" s="52"/>
      <c r="P145" t="s">
        <v>83</v>
      </c>
    </row>
    <row r="146" spans="1:16" ht="12.75">
      <c r="A146">
        <v>160511</v>
      </c>
      <c r="B146" s="45">
        <v>121</v>
      </c>
      <c r="C146" s="46" t="s">
        <v>30</v>
      </c>
      <c r="D146" s="47">
        <v>1</v>
      </c>
      <c r="E146" s="48"/>
      <c r="F146" s="49">
        <v>0.0115</v>
      </c>
      <c r="G146" s="49"/>
      <c r="H146" s="49"/>
      <c r="I146" s="50"/>
      <c r="J146" s="49"/>
      <c r="K146" s="49"/>
      <c r="L146" s="51"/>
      <c r="M146" s="51"/>
      <c r="N146" s="49"/>
      <c r="O146" s="52"/>
      <c r="P146" t="s">
        <v>83</v>
      </c>
    </row>
    <row r="147" spans="1:16" ht="12.75">
      <c r="A147">
        <v>160511</v>
      </c>
      <c r="B147" s="45">
        <v>148</v>
      </c>
      <c r="C147" s="46" t="s">
        <v>33</v>
      </c>
      <c r="D147" s="47">
        <v>1</v>
      </c>
      <c r="E147" s="48"/>
      <c r="F147" s="49">
        <v>0</v>
      </c>
      <c r="G147" s="49"/>
      <c r="H147" s="49"/>
      <c r="I147" s="50"/>
      <c r="J147" s="49"/>
      <c r="K147" s="49"/>
      <c r="L147" s="51"/>
      <c r="M147" s="51"/>
      <c r="N147" s="49"/>
      <c r="O147" s="52"/>
      <c r="P147" t="s">
        <v>83</v>
      </c>
    </row>
    <row r="148" spans="1:16" ht="12.75">
      <c r="A148">
        <v>160511</v>
      </c>
      <c r="B148" s="45">
        <v>151</v>
      </c>
      <c r="C148" s="46" t="s">
        <v>34</v>
      </c>
      <c r="D148" s="47">
        <v>1</v>
      </c>
      <c r="E148" s="48"/>
      <c r="F148" s="49">
        <v>0.065</v>
      </c>
      <c r="G148" s="49"/>
      <c r="H148" s="49"/>
      <c r="I148" s="50"/>
      <c r="J148" s="49"/>
      <c r="K148" s="49"/>
      <c r="L148" s="51"/>
      <c r="M148" s="51"/>
      <c r="N148" s="49"/>
      <c r="O148" s="52"/>
      <c r="P148" t="s">
        <v>83</v>
      </c>
    </row>
    <row r="149" spans="1:16" ht="12.75">
      <c r="A149">
        <v>160511</v>
      </c>
      <c r="B149" s="45">
        <v>165</v>
      </c>
      <c r="C149" s="46" t="s">
        <v>63</v>
      </c>
      <c r="D149" s="47">
        <v>2</v>
      </c>
      <c r="E149" s="48">
        <v>2</v>
      </c>
      <c r="F149" s="49">
        <v>0.515</v>
      </c>
      <c r="G149" s="49">
        <v>0.7212</v>
      </c>
      <c r="H149" s="54"/>
      <c r="I149" s="55"/>
      <c r="J149" s="53"/>
      <c r="K149" s="54"/>
      <c r="L149" s="54"/>
      <c r="M149" s="54"/>
      <c r="N149" s="49"/>
      <c r="O149" s="52"/>
      <c r="P149" t="s">
        <v>83</v>
      </c>
    </row>
    <row r="150" spans="1:16" ht="12.75">
      <c r="A150">
        <v>160511</v>
      </c>
      <c r="B150" s="45">
        <v>181</v>
      </c>
      <c r="C150" s="46" t="s">
        <v>37</v>
      </c>
      <c r="D150" s="47">
        <v>1</v>
      </c>
      <c r="E150" s="48"/>
      <c r="F150" s="49">
        <v>0.01</v>
      </c>
      <c r="G150" s="49"/>
      <c r="H150" s="49"/>
      <c r="I150" s="50"/>
      <c r="J150" s="49"/>
      <c r="K150" s="49"/>
      <c r="L150" s="51"/>
      <c r="M150" s="51"/>
      <c r="N150" s="49"/>
      <c r="O150" s="52"/>
      <c r="P150" t="s">
        <v>83</v>
      </c>
    </row>
    <row r="151" spans="1:16" ht="12.75">
      <c r="A151">
        <v>160511</v>
      </c>
      <c r="B151" s="45">
        <v>191</v>
      </c>
      <c r="C151" s="46" t="s">
        <v>39</v>
      </c>
      <c r="D151" s="47">
        <v>1</v>
      </c>
      <c r="E151" s="48"/>
      <c r="F151" s="53">
        <v>1.445</v>
      </c>
      <c r="G151" s="49"/>
      <c r="H151" s="49"/>
      <c r="I151" s="50"/>
      <c r="J151" s="49"/>
      <c r="K151" s="49"/>
      <c r="L151" s="51"/>
      <c r="M151" s="51"/>
      <c r="N151" s="49"/>
      <c r="O151" s="52"/>
      <c r="P151" t="s">
        <v>83</v>
      </c>
    </row>
    <row r="152" spans="1:16" ht="12.75">
      <c r="A152">
        <v>160511</v>
      </c>
      <c r="B152" s="45">
        <v>202</v>
      </c>
      <c r="C152" s="46" t="s">
        <v>40</v>
      </c>
      <c r="D152" s="47">
        <v>1</v>
      </c>
      <c r="E152" s="48"/>
      <c r="F152" s="49">
        <v>0.01</v>
      </c>
      <c r="G152" s="49"/>
      <c r="H152" s="49"/>
      <c r="I152" s="50"/>
      <c r="J152" s="49"/>
      <c r="K152" s="49"/>
      <c r="L152" s="51"/>
      <c r="M152" s="51"/>
      <c r="N152" s="49"/>
      <c r="O152" s="52"/>
      <c r="P152" t="s">
        <v>83</v>
      </c>
    </row>
    <row r="153" spans="1:16" ht="12.75">
      <c r="A153">
        <v>160511</v>
      </c>
      <c r="B153" s="45">
        <v>221</v>
      </c>
      <c r="C153" s="46" t="s">
        <v>64</v>
      </c>
      <c r="D153" s="47">
        <v>2</v>
      </c>
      <c r="E153" s="48">
        <v>2</v>
      </c>
      <c r="F153" s="49">
        <v>0.9473</v>
      </c>
      <c r="G153" s="53">
        <v>1.333</v>
      </c>
      <c r="H153" s="54"/>
      <c r="I153" s="55"/>
      <c r="J153" s="49"/>
      <c r="K153" s="54"/>
      <c r="L153" s="54"/>
      <c r="M153" s="54"/>
      <c r="N153" s="49"/>
      <c r="O153" s="52"/>
      <c r="P153" t="s">
        <v>83</v>
      </c>
    </row>
    <row r="154" spans="1:16" ht="12.75">
      <c r="A154">
        <v>160511</v>
      </c>
      <c r="B154" s="45">
        <v>241</v>
      </c>
      <c r="C154" s="46" t="s">
        <v>65</v>
      </c>
      <c r="D154" s="47">
        <v>1</v>
      </c>
      <c r="E154" s="48"/>
      <c r="F154" s="49">
        <v>0.001</v>
      </c>
      <c r="G154" s="49"/>
      <c r="H154" s="49"/>
      <c r="I154" s="50"/>
      <c r="J154" s="49"/>
      <c r="K154" s="49"/>
      <c r="L154" s="51"/>
      <c r="M154" s="51"/>
      <c r="N154" s="49"/>
      <c r="O154" s="52"/>
      <c r="P154" t="s">
        <v>83</v>
      </c>
    </row>
    <row r="155" spans="1:16" ht="12.75">
      <c r="A155">
        <v>160511</v>
      </c>
      <c r="B155" s="45">
        <v>251</v>
      </c>
      <c r="C155" s="46" t="s">
        <v>43</v>
      </c>
      <c r="D155" s="47">
        <v>1</v>
      </c>
      <c r="E155" s="48"/>
      <c r="F155" s="49">
        <v>0.06</v>
      </c>
      <c r="G155" s="49"/>
      <c r="H155" s="49"/>
      <c r="I155" s="50"/>
      <c r="J155" s="49"/>
      <c r="K155" s="49"/>
      <c r="L155" s="51"/>
      <c r="M155" s="51"/>
      <c r="N155" s="49"/>
      <c r="O155" s="52"/>
      <c r="P155" t="s">
        <v>83</v>
      </c>
    </row>
    <row r="156" spans="1:16" ht="12.75">
      <c r="A156">
        <v>160511</v>
      </c>
      <c r="B156" s="45">
        <v>261</v>
      </c>
      <c r="C156" s="46" t="s">
        <v>66</v>
      </c>
      <c r="D156" s="47">
        <v>2</v>
      </c>
      <c r="E156" s="48">
        <v>1</v>
      </c>
      <c r="F156" s="53">
        <v>4.03</v>
      </c>
      <c r="G156" s="71"/>
      <c r="H156" s="54"/>
      <c r="I156" s="55"/>
      <c r="J156" s="49"/>
      <c r="K156" s="54"/>
      <c r="L156" s="54"/>
      <c r="M156" s="54"/>
      <c r="N156" s="49"/>
      <c r="O156" s="52"/>
      <c r="P156" t="s">
        <v>83</v>
      </c>
    </row>
    <row r="157" spans="1:16" ht="12.75">
      <c r="A157">
        <v>160511</v>
      </c>
      <c r="B157" s="45">
        <v>281</v>
      </c>
      <c r="C157" s="46" t="s">
        <v>67</v>
      </c>
      <c r="D157" s="47">
        <v>1</v>
      </c>
      <c r="E157" s="48"/>
      <c r="F157" s="49">
        <v>0.055</v>
      </c>
      <c r="G157" s="49"/>
      <c r="H157" s="49"/>
      <c r="I157" s="50"/>
      <c r="J157" s="49"/>
      <c r="K157" s="49"/>
      <c r="L157" s="51"/>
      <c r="M157" s="51"/>
      <c r="N157" s="49"/>
      <c r="O157" s="52"/>
      <c r="P157" t="s">
        <v>83</v>
      </c>
    </row>
    <row r="158" spans="1:16" ht="12.75">
      <c r="A158">
        <v>160511</v>
      </c>
      <c r="B158" s="45">
        <v>289</v>
      </c>
      <c r="C158" s="46" t="s">
        <v>68</v>
      </c>
      <c r="D158" s="47">
        <v>1</v>
      </c>
      <c r="E158" s="48"/>
      <c r="F158" s="49">
        <v>0.085</v>
      </c>
      <c r="G158" s="49"/>
      <c r="H158" s="49"/>
      <c r="I158" s="50"/>
      <c r="J158" s="49"/>
      <c r="K158" s="49"/>
      <c r="L158" s="51"/>
      <c r="M158" s="51"/>
      <c r="N158" s="49"/>
      <c r="O158" s="52"/>
      <c r="P158" t="s">
        <v>83</v>
      </c>
    </row>
    <row r="159" spans="1:16" ht="12.75">
      <c r="A159">
        <v>160511</v>
      </c>
      <c r="B159" s="45">
        <v>291</v>
      </c>
      <c r="C159" s="46" t="s">
        <v>47</v>
      </c>
      <c r="D159" s="47">
        <v>1</v>
      </c>
      <c r="E159" s="48"/>
      <c r="F159" s="49">
        <v>0.315</v>
      </c>
      <c r="G159" s="49"/>
      <c r="H159" s="49"/>
      <c r="I159" s="50"/>
      <c r="J159" s="49"/>
      <c r="K159" s="49"/>
      <c r="L159" s="51"/>
      <c r="M159" s="51"/>
      <c r="N159" s="49"/>
      <c r="O159" s="52"/>
      <c r="P159" t="s">
        <v>83</v>
      </c>
    </row>
    <row r="160" spans="1:16" ht="12.75">
      <c r="A160">
        <v>160511</v>
      </c>
      <c r="B160" s="45">
        <v>301</v>
      </c>
      <c r="C160" s="46" t="s">
        <v>48</v>
      </c>
      <c r="D160" s="47">
        <v>1</v>
      </c>
      <c r="E160" s="48"/>
      <c r="F160" s="49">
        <v>0.01</v>
      </c>
      <c r="G160" s="49"/>
      <c r="H160" s="49"/>
      <c r="I160" s="50"/>
      <c r="J160" s="49"/>
      <c r="K160" s="49"/>
      <c r="L160" s="51"/>
      <c r="M160" s="51"/>
      <c r="N160" s="49"/>
      <c r="O160" s="52"/>
      <c r="P160" t="s">
        <v>83</v>
      </c>
    </row>
    <row r="161" spans="1:16" ht="12.75">
      <c r="A161">
        <v>160511</v>
      </c>
      <c r="B161" s="45">
        <v>311</v>
      </c>
      <c r="C161" s="46" t="s">
        <v>49</v>
      </c>
      <c r="D161" s="47">
        <v>1</v>
      </c>
      <c r="E161" s="48"/>
      <c r="F161" s="49">
        <v>0.0415</v>
      </c>
      <c r="G161" s="49"/>
      <c r="H161" s="49"/>
      <c r="I161" s="50"/>
      <c r="J161" s="49"/>
      <c r="K161" s="49"/>
      <c r="L161" s="51"/>
      <c r="M161" s="51"/>
      <c r="N161" s="49"/>
      <c r="O161" s="52"/>
      <c r="P161" t="s">
        <v>83</v>
      </c>
    </row>
    <row r="162" spans="1:16" ht="13.5" thickBot="1">
      <c r="A162">
        <v>160511</v>
      </c>
      <c r="B162" s="59">
        <v>321</v>
      </c>
      <c r="C162" s="60" t="s">
        <v>69</v>
      </c>
      <c r="D162" s="61">
        <v>2</v>
      </c>
      <c r="E162" s="62">
        <v>1</v>
      </c>
      <c r="F162" s="69">
        <v>20.94</v>
      </c>
      <c r="G162" s="72"/>
      <c r="H162" s="73"/>
      <c r="I162" s="74"/>
      <c r="J162" s="64"/>
      <c r="K162" s="73"/>
      <c r="L162" s="73"/>
      <c r="M162" s="73"/>
      <c r="N162" s="64"/>
      <c r="O162" s="67"/>
      <c r="P162" t="s">
        <v>83</v>
      </c>
    </row>
    <row r="163" spans="1:16" ht="12.75">
      <c r="A163">
        <v>160512</v>
      </c>
      <c r="B163" s="37">
        <v>1</v>
      </c>
      <c r="C163" s="38" t="s">
        <v>20</v>
      </c>
      <c r="D163" s="39">
        <v>1</v>
      </c>
      <c r="E163" s="40"/>
      <c r="F163" s="41">
        <v>0.755</v>
      </c>
      <c r="G163" s="41"/>
      <c r="H163" s="41"/>
      <c r="I163" s="42"/>
      <c r="J163" s="41"/>
      <c r="K163" s="41"/>
      <c r="L163" s="43"/>
      <c r="M163" s="43"/>
      <c r="N163" s="41"/>
      <c r="O163" s="44"/>
      <c r="P163" t="s">
        <v>89</v>
      </c>
    </row>
    <row r="164" spans="1:16" ht="12.75">
      <c r="A164">
        <v>160512</v>
      </c>
      <c r="B164" s="45">
        <v>10</v>
      </c>
      <c r="C164" s="46" t="s">
        <v>21</v>
      </c>
      <c r="D164" s="47">
        <v>6</v>
      </c>
      <c r="E164" s="48">
        <v>6</v>
      </c>
      <c r="F164" s="53">
        <v>2.448</v>
      </c>
      <c r="G164" s="49">
        <v>0.1244</v>
      </c>
      <c r="H164" s="53">
        <v>2.4622601832291697</v>
      </c>
      <c r="I164" s="50"/>
      <c r="J164" s="49">
        <v>0.10713297738870893</v>
      </c>
      <c r="K164" s="49">
        <v>0.04373685487124412</v>
      </c>
      <c r="L164" s="51">
        <v>0.04351001495228165</v>
      </c>
      <c r="M164" s="51"/>
      <c r="N164" s="49">
        <v>0.04055000000000001</v>
      </c>
      <c r="O164" s="52">
        <v>0.034924824896309874</v>
      </c>
      <c r="P164" t="s">
        <v>89</v>
      </c>
    </row>
    <row r="165" spans="1:16" ht="12.75">
      <c r="A165">
        <v>160512</v>
      </c>
      <c r="B165" s="45">
        <v>20</v>
      </c>
      <c r="C165" s="46" t="s">
        <v>22</v>
      </c>
      <c r="D165" s="47">
        <v>2</v>
      </c>
      <c r="E165" s="48">
        <v>2</v>
      </c>
      <c r="F165" s="49">
        <v>0.455</v>
      </c>
      <c r="G165" s="49">
        <v>0.06364</v>
      </c>
      <c r="H165" s="54"/>
      <c r="I165" s="55"/>
      <c r="J165" s="49"/>
      <c r="K165" s="54"/>
      <c r="L165" s="54"/>
      <c r="M165" s="54"/>
      <c r="N165" s="49"/>
      <c r="O165" s="52"/>
      <c r="P165" t="s">
        <v>89</v>
      </c>
    </row>
    <row r="166" spans="1:16" ht="12.75">
      <c r="A166">
        <v>160512</v>
      </c>
      <c r="B166" s="45">
        <v>30</v>
      </c>
      <c r="C166" s="46" t="s">
        <v>23</v>
      </c>
      <c r="D166" s="47">
        <v>1</v>
      </c>
      <c r="E166" s="48"/>
      <c r="F166" s="49">
        <v>0.21</v>
      </c>
      <c r="G166" s="49"/>
      <c r="H166" s="49"/>
      <c r="I166" s="50"/>
      <c r="J166" s="49"/>
      <c r="K166" s="49"/>
      <c r="L166" s="51"/>
      <c r="M166" s="51"/>
      <c r="N166" s="49"/>
      <c r="O166" s="52"/>
      <c r="P166" t="s">
        <v>89</v>
      </c>
    </row>
    <row r="167" spans="1:16" ht="12.75">
      <c r="A167">
        <v>160512</v>
      </c>
      <c r="B167" s="45">
        <v>40</v>
      </c>
      <c r="C167" s="46" t="s">
        <v>24</v>
      </c>
      <c r="D167" s="47">
        <v>1</v>
      </c>
      <c r="E167" s="48"/>
      <c r="F167" s="49">
        <v>0.29</v>
      </c>
      <c r="G167" s="49"/>
      <c r="H167" s="49"/>
      <c r="I167" s="50"/>
      <c r="J167" s="49"/>
      <c r="K167" s="49"/>
      <c r="L167" s="51"/>
      <c r="M167" s="51"/>
      <c r="N167" s="49"/>
      <c r="O167" s="52"/>
      <c r="P167" t="s">
        <v>89</v>
      </c>
    </row>
    <row r="168" spans="1:16" ht="12.75">
      <c r="A168">
        <v>160512</v>
      </c>
      <c r="B168" s="45">
        <v>41</v>
      </c>
      <c r="C168" s="46" t="s">
        <v>25</v>
      </c>
      <c r="D168" s="47">
        <v>2</v>
      </c>
      <c r="E168" s="48">
        <v>2</v>
      </c>
      <c r="F168" s="49">
        <v>0.1155</v>
      </c>
      <c r="G168" s="49">
        <v>0.02192</v>
      </c>
      <c r="H168" s="54"/>
      <c r="I168" s="55"/>
      <c r="J168" s="49"/>
      <c r="K168" s="54"/>
      <c r="L168" s="54"/>
      <c r="M168" s="54"/>
      <c r="N168" s="49"/>
      <c r="O168" s="52"/>
      <c r="P168" t="s">
        <v>89</v>
      </c>
    </row>
    <row r="169" spans="1:16" ht="12.75">
      <c r="A169">
        <v>160512</v>
      </c>
      <c r="B169" s="45">
        <v>48</v>
      </c>
      <c r="C169" s="46" t="s">
        <v>26</v>
      </c>
      <c r="D169" s="47">
        <v>1</v>
      </c>
      <c r="E169" s="48"/>
      <c r="F169" s="49">
        <v>0.055</v>
      </c>
      <c r="G169" s="49"/>
      <c r="H169" s="49"/>
      <c r="I169" s="50"/>
      <c r="J169" s="49"/>
      <c r="K169" s="49"/>
      <c r="L169" s="51"/>
      <c r="M169" s="51"/>
      <c r="N169" s="49"/>
      <c r="O169" s="52"/>
      <c r="P169" t="s">
        <v>89</v>
      </c>
    </row>
    <row r="170" spans="1:16" ht="12.75">
      <c r="A170">
        <v>160512</v>
      </c>
      <c r="B170" s="45">
        <v>50</v>
      </c>
      <c r="C170" s="46" t="s">
        <v>27</v>
      </c>
      <c r="D170" s="47">
        <v>7</v>
      </c>
      <c r="E170" s="48">
        <v>7</v>
      </c>
      <c r="F170" s="49">
        <v>0.7524</v>
      </c>
      <c r="G170" s="49">
        <v>0.1711</v>
      </c>
      <c r="H170" s="49">
        <v>0.7524285714285713</v>
      </c>
      <c r="I170" s="50"/>
      <c r="J170" s="49">
        <v>0.1940309647247057</v>
      </c>
      <c r="K170" s="49">
        <v>0.07333681132964535</v>
      </c>
      <c r="L170" s="51">
        <v>0.25787293584069493</v>
      </c>
      <c r="M170" s="51"/>
      <c r="N170" s="49">
        <v>0.07142857142857142</v>
      </c>
      <c r="O170" s="52">
        <v>0.04174668272421155</v>
      </c>
      <c r="P170" t="s">
        <v>89</v>
      </c>
    </row>
    <row r="171" spans="1:16" ht="12.75">
      <c r="A171">
        <v>160512</v>
      </c>
      <c r="B171" s="45">
        <v>60</v>
      </c>
      <c r="C171" s="46" t="s">
        <v>28</v>
      </c>
      <c r="D171" s="47">
        <v>2</v>
      </c>
      <c r="E171" s="48">
        <v>2</v>
      </c>
      <c r="F171" s="53">
        <v>1.616</v>
      </c>
      <c r="G171" s="49">
        <v>0.04122</v>
      </c>
      <c r="H171" s="54"/>
      <c r="I171" s="55"/>
      <c r="J171" s="49"/>
      <c r="K171" s="54"/>
      <c r="L171" s="54"/>
      <c r="M171" s="54"/>
      <c r="N171" s="49"/>
      <c r="O171" s="52"/>
      <c r="P171" t="s">
        <v>89</v>
      </c>
    </row>
    <row r="172" spans="1:16" ht="12.75">
      <c r="A172">
        <v>160512</v>
      </c>
      <c r="B172" s="45">
        <v>101</v>
      </c>
      <c r="C172" s="46" t="s">
        <v>29</v>
      </c>
      <c r="D172" s="47">
        <v>15</v>
      </c>
      <c r="E172" s="48">
        <v>14</v>
      </c>
      <c r="F172" s="53">
        <v>1.726</v>
      </c>
      <c r="G172" s="49">
        <v>0.1651</v>
      </c>
      <c r="H172" s="53">
        <v>1.703619889831979</v>
      </c>
      <c r="I172" s="50"/>
      <c r="J172" s="49">
        <v>0.12107256628472121</v>
      </c>
      <c r="K172" s="49">
        <v>0.032358004426778914</v>
      </c>
      <c r="L172" s="51">
        <v>0.07106782857334572</v>
      </c>
      <c r="M172" s="51"/>
      <c r="N172" s="49">
        <v>0.04117857142857144</v>
      </c>
      <c r="O172" s="52">
        <v>0.03691547016131497</v>
      </c>
      <c r="P172" t="s">
        <v>89</v>
      </c>
    </row>
    <row r="173" spans="1:16" ht="12.75">
      <c r="A173">
        <v>160512</v>
      </c>
      <c r="B173" s="45">
        <v>121</v>
      </c>
      <c r="C173" s="46" t="s">
        <v>30</v>
      </c>
      <c r="D173" s="47">
        <v>15</v>
      </c>
      <c r="E173" s="48">
        <v>15</v>
      </c>
      <c r="F173" s="53">
        <v>1.533</v>
      </c>
      <c r="G173" s="49">
        <v>0.09286</v>
      </c>
      <c r="H173" s="53">
        <v>1.5344630214847006</v>
      </c>
      <c r="I173" s="50"/>
      <c r="J173" s="49">
        <v>0.10321199676580041</v>
      </c>
      <c r="K173" s="49">
        <v>0.02664922297351725</v>
      </c>
      <c r="L173" s="51">
        <v>0.06726261586019555</v>
      </c>
      <c r="M173" s="51"/>
      <c r="N173" s="49">
        <v>0.05314666666666667</v>
      </c>
      <c r="O173" s="52">
        <v>0.037501060845586895</v>
      </c>
      <c r="P173" t="s">
        <v>89</v>
      </c>
    </row>
    <row r="174" spans="1:16" ht="12.75">
      <c r="A174">
        <v>160512</v>
      </c>
      <c r="B174" s="45">
        <v>143</v>
      </c>
      <c r="C174" s="46" t="s">
        <v>31</v>
      </c>
      <c r="D174" s="47">
        <v>3</v>
      </c>
      <c r="E174" s="48">
        <v>3</v>
      </c>
      <c r="F174" s="57">
        <v>11.85</v>
      </c>
      <c r="G174" s="53">
        <v>2.372</v>
      </c>
      <c r="H174" s="57">
        <v>11.84666666666667</v>
      </c>
      <c r="I174" s="50"/>
      <c r="J174" s="53">
        <v>2.372163218105646</v>
      </c>
      <c r="K174" s="53">
        <v>1.3695690725350238</v>
      </c>
      <c r="L174" s="51">
        <v>0.20023887603592955</v>
      </c>
      <c r="M174" s="51"/>
      <c r="N174" s="49">
        <v>0.16</v>
      </c>
      <c r="O174" s="52">
        <v>0.027571079610883877</v>
      </c>
      <c r="P174" t="s">
        <v>89</v>
      </c>
    </row>
    <row r="175" spans="1:16" ht="12.75">
      <c r="A175">
        <v>160512</v>
      </c>
      <c r="B175" s="45">
        <v>145</v>
      </c>
      <c r="C175" s="46" t="s">
        <v>32</v>
      </c>
      <c r="D175" s="47">
        <v>10</v>
      </c>
      <c r="E175" s="48">
        <v>9</v>
      </c>
      <c r="F175" s="57">
        <v>11.49</v>
      </c>
      <c r="G175" s="49">
        <v>0.7135</v>
      </c>
      <c r="H175" s="57">
        <v>11.521553991019971</v>
      </c>
      <c r="I175" s="50"/>
      <c r="J175" s="49">
        <v>0.7350456080969394</v>
      </c>
      <c r="K175" s="49">
        <v>0.2450152026989798</v>
      </c>
      <c r="L175" s="51">
        <v>0.06379743641090796</v>
      </c>
      <c r="M175" s="51"/>
      <c r="N175" s="49">
        <v>0.13444444444444445</v>
      </c>
      <c r="O175" s="52">
        <v>0.027686788379084674</v>
      </c>
      <c r="P175" t="s">
        <v>89</v>
      </c>
    </row>
    <row r="176" spans="1:16" ht="12.75">
      <c r="A176">
        <v>160512</v>
      </c>
      <c r="B176" s="45">
        <v>146</v>
      </c>
      <c r="C176" s="46" t="s">
        <v>76</v>
      </c>
      <c r="D176" s="47">
        <v>1</v>
      </c>
      <c r="E176" s="48"/>
      <c r="F176" s="57">
        <v>11.45</v>
      </c>
      <c r="G176" s="49"/>
      <c r="H176" s="49"/>
      <c r="I176" s="50"/>
      <c r="J176" s="49"/>
      <c r="K176" s="49"/>
      <c r="L176" s="51"/>
      <c r="M176" s="51"/>
      <c r="N176" s="49"/>
      <c r="O176" s="52"/>
      <c r="P176" t="s">
        <v>89</v>
      </c>
    </row>
    <row r="177" spans="1:16" ht="12.75">
      <c r="A177">
        <v>160512</v>
      </c>
      <c r="B177" s="56">
        <v>148</v>
      </c>
      <c r="C177" s="46" t="s">
        <v>84</v>
      </c>
      <c r="D177" s="47">
        <v>47</v>
      </c>
      <c r="E177" s="48">
        <v>45</v>
      </c>
      <c r="F177" s="57">
        <v>12.05</v>
      </c>
      <c r="G177" s="53">
        <v>1.186</v>
      </c>
      <c r="H177" s="57">
        <v>12.0955446169199</v>
      </c>
      <c r="I177" s="50">
        <v>0.8047772308459951</v>
      </c>
      <c r="J177" s="53">
        <v>1.0554336641839366</v>
      </c>
      <c r="K177" s="49">
        <v>0.15733476125713114</v>
      </c>
      <c r="L177" s="51">
        <v>0.08725805225070553</v>
      </c>
      <c r="M177" s="51">
        <v>0.0332675070174281</v>
      </c>
      <c r="N177" s="49">
        <v>0.2261355555555555</v>
      </c>
      <c r="O177" s="52">
        <v>0.02748494478129561</v>
      </c>
      <c r="P177" t="s">
        <v>89</v>
      </c>
    </row>
    <row r="178" spans="1:16" ht="12.75">
      <c r="A178">
        <v>160512</v>
      </c>
      <c r="B178" s="45">
        <v>149</v>
      </c>
      <c r="C178" s="46" t="s">
        <v>78</v>
      </c>
      <c r="D178" s="47">
        <v>2</v>
      </c>
      <c r="E178" s="48">
        <v>2</v>
      </c>
      <c r="F178" s="57">
        <v>10.9</v>
      </c>
      <c r="G178" s="53">
        <v>2.465</v>
      </c>
      <c r="H178" s="54"/>
      <c r="I178" s="55"/>
      <c r="J178" s="49"/>
      <c r="K178" s="54"/>
      <c r="L178" s="54"/>
      <c r="M178" s="54"/>
      <c r="N178" s="49"/>
      <c r="O178" s="52"/>
      <c r="P178" t="s">
        <v>89</v>
      </c>
    </row>
    <row r="179" spans="1:16" ht="12.75">
      <c r="A179">
        <v>160512</v>
      </c>
      <c r="B179" s="45">
        <v>151</v>
      </c>
      <c r="C179" s="46" t="s">
        <v>34</v>
      </c>
      <c r="D179" s="47">
        <v>9</v>
      </c>
      <c r="E179" s="48">
        <v>9</v>
      </c>
      <c r="F179" s="53">
        <v>6.122</v>
      </c>
      <c r="G179" s="53">
        <v>1.822</v>
      </c>
      <c r="H179" s="53">
        <v>6.149571421420545</v>
      </c>
      <c r="I179" s="50"/>
      <c r="J179" s="53">
        <v>1.4591760745342546</v>
      </c>
      <c r="K179" s="49">
        <v>0.4863920248447515</v>
      </c>
      <c r="L179" s="51">
        <v>0.23728093789618698</v>
      </c>
      <c r="M179" s="51"/>
      <c r="N179" s="49">
        <v>0.34111111111111114</v>
      </c>
      <c r="O179" s="52">
        <v>0.12170511912191742</v>
      </c>
      <c r="P179" t="s">
        <v>89</v>
      </c>
    </row>
    <row r="180" spans="1:16" ht="12.75">
      <c r="A180">
        <v>160512</v>
      </c>
      <c r="B180" s="56">
        <v>165</v>
      </c>
      <c r="C180" s="46" t="s">
        <v>85</v>
      </c>
      <c r="D180" s="47">
        <v>47</v>
      </c>
      <c r="E180" s="48">
        <v>46</v>
      </c>
      <c r="F180" s="53">
        <v>1.038</v>
      </c>
      <c r="G180" s="49">
        <v>0.1735</v>
      </c>
      <c r="H180" s="53">
        <v>1.048175172127337</v>
      </c>
      <c r="I180" s="50">
        <v>0.16022627581910054</v>
      </c>
      <c r="J180" s="49">
        <v>0.09047914353276917</v>
      </c>
      <c r="K180" s="49">
        <v>0.013340421913691197</v>
      </c>
      <c r="L180" s="51">
        <v>0.08632063221754824</v>
      </c>
      <c r="M180" s="51">
        <v>0.07643105850995846</v>
      </c>
      <c r="N180" s="49">
        <v>0.03057826086956523</v>
      </c>
      <c r="O180" s="52">
        <v>0.03971501203219831</v>
      </c>
      <c r="P180" t="s">
        <v>89</v>
      </c>
    </row>
    <row r="181" spans="1:16" ht="12.75">
      <c r="A181">
        <v>160512</v>
      </c>
      <c r="B181" s="45">
        <v>171</v>
      </c>
      <c r="C181" s="46" t="s">
        <v>36</v>
      </c>
      <c r="D181" s="47">
        <v>2</v>
      </c>
      <c r="E181" s="48">
        <v>2</v>
      </c>
      <c r="F181" s="53">
        <v>1.036</v>
      </c>
      <c r="G181" s="49">
        <v>0.01556</v>
      </c>
      <c r="H181" s="54"/>
      <c r="I181" s="55"/>
      <c r="J181" s="49"/>
      <c r="K181" s="54"/>
      <c r="L181" s="54"/>
      <c r="M181" s="54"/>
      <c r="N181" s="49"/>
      <c r="O181" s="52"/>
      <c r="P181" t="s">
        <v>89</v>
      </c>
    </row>
    <row r="182" spans="1:16" ht="12.75">
      <c r="A182">
        <v>160512</v>
      </c>
      <c r="B182" s="45">
        <v>181</v>
      </c>
      <c r="C182" s="46" t="s">
        <v>37</v>
      </c>
      <c r="D182" s="47">
        <v>16</v>
      </c>
      <c r="E182" s="48">
        <v>16</v>
      </c>
      <c r="F182" s="53">
        <v>9.585</v>
      </c>
      <c r="G182" s="53">
        <v>3.078</v>
      </c>
      <c r="H182" s="53">
        <v>9.505142866432667</v>
      </c>
      <c r="I182" s="50"/>
      <c r="J182" s="53">
        <v>2.373118813131759</v>
      </c>
      <c r="K182" s="49">
        <v>0.5932797032829398</v>
      </c>
      <c r="L182" s="51">
        <v>0.2496668221066312</v>
      </c>
      <c r="M182" s="51"/>
      <c r="N182" s="49">
        <v>0.518375</v>
      </c>
      <c r="O182" s="52">
        <v>0.11398487282258943</v>
      </c>
      <c r="P182" t="s">
        <v>89</v>
      </c>
    </row>
    <row r="183" spans="1:16" ht="12.75">
      <c r="A183">
        <v>160512</v>
      </c>
      <c r="B183" s="45">
        <v>191</v>
      </c>
      <c r="C183" s="46" t="s">
        <v>39</v>
      </c>
      <c r="D183" s="47">
        <v>14</v>
      </c>
      <c r="E183" s="48">
        <v>14</v>
      </c>
      <c r="F183" s="58">
        <v>227.6</v>
      </c>
      <c r="G183" s="57">
        <v>56.81</v>
      </c>
      <c r="H183" s="58">
        <v>235.54919888942896</v>
      </c>
      <c r="I183" s="50"/>
      <c r="J183" s="57">
        <v>45.265037973552325</v>
      </c>
      <c r="K183" s="57">
        <v>12.097590264024644</v>
      </c>
      <c r="L183" s="51">
        <v>0.19216808287597084</v>
      </c>
      <c r="M183" s="51"/>
      <c r="N183" s="53">
        <v>7.251642857142857</v>
      </c>
      <c r="O183" s="52">
        <v>0.07031236567575923</v>
      </c>
      <c r="P183" t="s">
        <v>89</v>
      </c>
    </row>
    <row r="184" spans="1:16" ht="12.75">
      <c r="A184">
        <v>160512</v>
      </c>
      <c r="B184" s="45">
        <v>202</v>
      </c>
      <c r="C184" s="46" t="s">
        <v>40</v>
      </c>
      <c r="D184" s="47">
        <v>15</v>
      </c>
      <c r="E184" s="48">
        <v>14</v>
      </c>
      <c r="F184" s="57">
        <v>16.09</v>
      </c>
      <c r="G184" s="53">
        <v>6.778</v>
      </c>
      <c r="H184" s="57">
        <v>16.16148381379031</v>
      </c>
      <c r="I184" s="50"/>
      <c r="J184" s="53">
        <v>7.528140399321255</v>
      </c>
      <c r="K184" s="53">
        <v>2.011980152413693</v>
      </c>
      <c r="L184" s="51">
        <v>0.4658075017157537</v>
      </c>
      <c r="M184" s="51"/>
      <c r="N184" s="49">
        <v>0.42764285714285716</v>
      </c>
      <c r="O184" s="52">
        <v>0.1052333922473428</v>
      </c>
      <c r="P184" t="s">
        <v>89</v>
      </c>
    </row>
    <row r="185" spans="1:16" ht="12.75">
      <c r="A185">
        <v>160512</v>
      </c>
      <c r="B185" s="56">
        <v>221</v>
      </c>
      <c r="C185" s="46" t="s">
        <v>86</v>
      </c>
      <c r="D185" s="47">
        <v>59</v>
      </c>
      <c r="E185" s="48">
        <v>58</v>
      </c>
      <c r="F185" s="53">
        <v>2.109</v>
      </c>
      <c r="G185" s="53">
        <v>2.34</v>
      </c>
      <c r="H185" s="53">
        <v>1.8379549143283365</v>
      </c>
      <c r="I185" s="50">
        <v>0.18879549143283367</v>
      </c>
      <c r="J185" s="49">
        <v>0.13065899476307263</v>
      </c>
      <c r="K185" s="49">
        <v>0.017156366523376237</v>
      </c>
      <c r="L185" s="51">
        <v>0.07108933616623601</v>
      </c>
      <c r="M185" s="51">
        <v>0.05136020746782769</v>
      </c>
      <c r="N185" s="49">
        <v>0.059651724137931045</v>
      </c>
      <c r="O185" s="52">
        <v>0.03649619599036393</v>
      </c>
      <c r="P185" t="s">
        <v>89</v>
      </c>
    </row>
    <row r="186" spans="1:16" ht="12.75">
      <c r="A186">
        <v>160512</v>
      </c>
      <c r="B186" s="45">
        <v>241</v>
      </c>
      <c r="C186" s="46" t="s">
        <v>65</v>
      </c>
      <c r="D186" s="47">
        <v>18</v>
      </c>
      <c r="E186" s="48">
        <v>17</v>
      </c>
      <c r="F186" s="53">
        <v>5.703</v>
      </c>
      <c r="G186" s="53">
        <v>1.848</v>
      </c>
      <c r="H186" s="53">
        <v>6.301812002080831</v>
      </c>
      <c r="I186" s="50"/>
      <c r="J186" s="49">
        <v>0.6284850981468522</v>
      </c>
      <c r="K186" s="49">
        <v>0.15243002610506787</v>
      </c>
      <c r="L186" s="51">
        <v>0.09973085486195545</v>
      </c>
      <c r="M186" s="51"/>
      <c r="N186" s="49">
        <v>0.18092352941176473</v>
      </c>
      <c r="O186" s="52">
        <v>0.030318690975968756</v>
      </c>
      <c r="P186" t="s">
        <v>89</v>
      </c>
    </row>
    <row r="187" spans="1:16" ht="12.75">
      <c r="A187">
        <v>160512</v>
      </c>
      <c r="B187" s="45">
        <v>251</v>
      </c>
      <c r="C187" s="46" t="s">
        <v>43</v>
      </c>
      <c r="D187" s="47">
        <v>17</v>
      </c>
      <c r="E187" s="48">
        <v>16</v>
      </c>
      <c r="F187" s="57">
        <v>91.15</v>
      </c>
      <c r="G187" s="57">
        <v>42.79</v>
      </c>
      <c r="H187" s="57">
        <v>93.00721643438726</v>
      </c>
      <c r="I187" s="50"/>
      <c r="J187" s="57">
        <v>35.9639679983963</v>
      </c>
      <c r="K187" s="53">
        <v>8.990991999599075</v>
      </c>
      <c r="L187" s="51">
        <v>0.38667932852035614</v>
      </c>
      <c r="M187" s="51"/>
      <c r="N187" s="53">
        <v>4.41328125</v>
      </c>
      <c r="O187" s="52">
        <v>0.08086642432668788</v>
      </c>
      <c r="P187" t="s">
        <v>89</v>
      </c>
    </row>
    <row r="188" spans="1:16" ht="12.75">
      <c r="A188">
        <v>160512</v>
      </c>
      <c r="B188" s="56">
        <v>261</v>
      </c>
      <c r="C188" s="46" t="s">
        <v>87</v>
      </c>
      <c r="D188" s="47">
        <v>60</v>
      </c>
      <c r="E188" s="48">
        <v>59</v>
      </c>
      <c r="F188" s="53">
        <v>4.185</v>
      </c>
      <c r="G188" s="49">
        <v>0.2791</v>
      </c>
      <c r="H188" s="53">
        <v>4.166720843288176</v>
      </c>
      <c r="I188" s="50">
        <v>0.42167208432881764</v>
      </c>
      <c r="J188" s="49">
        <v>0.2224514688941279</v>
      </c>
      <c r="K188" s="49">
        <v>0.028960714481411128</v>
      </c>
      <c r="L188" s="51">
        <v>0.05338765836748014</v>
      </c>
      <c r="M188" s="51">
        <v>0.05059999219866795</v>
      </c>
      <c r="N188" s="49">
        <v>0.08519322033898304</v>
      </c>
      <c r="O188" s="52">
        <v>0.03226643152612896</v>
      </c>
      <c r="P188" t="s">
        <v>89</v>
      </c>
    </row>
    <row r="189" spans="1:16" ht="12.75">
      <c r="A189">
        <v>160512</v>
      </c>
      <c r="B189" s="45">
        <v>271</v>
      </c>
      <c r="C189" s="46" t="s">
        <v>45</v>
      </c>
      <c r="D189" s="47">
        <v>8</v>
      </c>
      <c r="E189" s="48">
        <v>7</v>
      </c>
      <c r="F189" s="53">
        <v>2.197</v>
      </c>
      <c r="G189" s="49">
        <v>0.2179</v>
      </c>
      <c r="H189" s="53">
        <v>2.1610200943904454</v>
      </c>
      <c r="I189" s="50"/>
      <c r="J189" s="49">
        <v>0.15698056313080636</v>
      </c>
      <c r="K189" s="49">
        <v>0.059333075816426946</v>
      </c>
      <c r="L189" s="51">
        <v>0.07264188035006937</v>
      </c>
      <c r="M189" s="51"/>
      <c r="N189" s="49">
        <v>0.059957142857142855</v>
      </c>
      <c r="O189" s="52">
        <v>0.03561753383050108</v>
      </c>
      <c r="P189" t="s">
        <v>89</v>
      </c>
    </row>
    <row r="190" spans="1:16" ht="12.75">
      <c r="A190">
        <v>160512</v>
      </c>
      <c r="B190" s="45">
        <v>281</v>
      </c>
      <c r="C190" s="46" t="s">
        <v>67</v>
      </c>
      <c r="D190" s="47">
        <v>2</v>
      </c>
      <c r="E190" s="48">
        <v>2</v>
      </c>
      <c r="F190" s="49">
        <v>0.31</v>
      </c>
      <c r="G190" s="49">
        <v>0.3465</v>
      </c>
      <c r="H190" s="54"/>
      <c r="I190" s="55"/>
      <c r="J190" s="49"/>
      <c r="K190" s="54"/>
      <c r="L190" s="54"/>
      <c r="M190" s="54"/>
      <c r="N190" s="49"/>
      <c r="O190" s="52"/>
      <c r="P190" t="s">
        <v>89</v>
      </c>
    </row>
    <row r="191" spans="1:16" ht="12.75">
      <c r="A191">
        <v>160512</v>
      </c>
      <c r="B191" s="45">
        <v>289</v>
      </c>
      <c r="C191" s="46" t="s">
        <v>68</v>
      </c>
      <c r="D191" s="47">
        <v>12</v>
      </c>
      <c r="E191" s="48">
        <v>11</v>
      </c>
      <c r="F191" s="57">
        <v>13.12</v>
      </c>
      <c r="G191" s="57">
        <v>16.46</v>
      </c>
      <c r="H191" s="53">
        <v>8.824514101525985</v>
      </c>
      <c r="I191" s="50"/>
      <c r="J191" s="53">
        <v>3.9311272039983467</v>
      </c>
      <c r="K191" s="53">
        <v>1.185279448983766</v>
      </c>
      <c r="L191" s="51">
        <v>0.44547803525165813</v>
      </c>
      <c r="M191" s="51"/>
      <c r="N191" s="53">
        <v>1.1564636363636362</v>
      </c>
      <c r="O191" s="52">
        <v>0.11526661247723569</v>
      </c>
      <c r="P191" t="s">
        <v>89</v>
      </c>
    </row>
    <row r="192" spans="1:16" ht="12.75">
      <c r="A192">
        <v>160512</v>
      </c>
      <c r="B192" s="45">
        <v>291</v>
      </c>
      <c r="C192" s="46" t="s">
        <v>47</v>
      </c>
      <c r="D192" s="47">
        <v>18</v>
      </c>
      <c r="E192" s="48">
        <v>18</v>
      </c>
      <c r="F192" s="58">
        <v>339.8</v>
      </c>
      <c r="G192" s="57">
        <v>79.98</v>
      </c>
      <c r="H192" s="58">
        <v>357.74983199896684</v>
      </c>
      <c r="I192" s="50"/>
      <c r="J192" s="57">
        <v>39.5886804738156</v>
      </c>
      <c r="K192" s="53">
        <v>9.331141473754158</v>
      </c>
      <c r="L192" s="51">
        <v>0.11066023498210875</v>
      </c>
      <c r="M192" s="51"/>
      <c r="N192" s="57">
        <v>13.975222222222222</v>
      </c>
      <c r="O192" s="52">
        <v>0.06602619803747982</v>
      </c>
      <c r="P192" t="s">
        <v>89</v>
      </c>
    </row>
    <row r="193" spans="1:16" ht="12.75">
      <c r="A193">
        <v>160512</v>
      </c>
      <c r="B193" s="45">
        <v>301</v>
      </c>
      <c r="C193" s="46" t="s">
        <v>48</v>
      </c>
      <c r="D193" s="47">
        <v>4</v>
      </c>
      <c r="E193" s="48">
        <v>4</v>
      </c>
      <c r="F193" s="53">
        <v>8.66</v>
      </c>
      <c r="G193" s="53">
        <v>9.263</v>
      </c>
      <c r="H193" s="53">
        <v>8.66</v>
      </c>
      <c r="I193" s="50"/>
      <c r="J193" s="53">
        <v>9.263491962177834</v>
      </c>
      <c r="K193" s="53">
        <v>4.631745981088917</v>
      </c>
      <c r="L193" s="51">
        <v>1.0696872935540225</v>
      </c>
      <c r="M193" s="51"/>
      <c r="N193" s="49">
        <v>0.96</v>
      </c>
      <c r="O193" s="52">
        <v>0.11559353704731525</v>
      </c>
      <c r="P193" t="s">
        <v>89</v>
      </c>
    </row>
    <row r="194" spans="1:16" ht="12.75">
      <c r="A194">
        <v>160512</v>
      </c>
      <c r="B194" s="45">
        <v>311</v>
      </c>
      <c r="C194" s="46" t="s">
        <v>49</v>
      </c>
      <c r="D194" s="47">
        <v>6</v>
      </c>
      <c r="E194" s="48">
        <v>6</v>
      </c>
      <c r="F194" s="49">
        <v>0.7339</v>
      </c>
      <c r="G194" s="49">
        <v>0.03713</v>
      </c>
      <c r="H194" s="49">
        <v>0.7339333333333333</v>
      </c>
      <c r="I194" s="50"/>
      <c r="J194" s="49">
        <v>0.04211076083283225</v>
      </c>
      <c r="K194" s="49">
        <v>0.017191646120136368</v>
      </c>
      <c r="L194" s="51">
        <v>0.05737682010105221</v>
      </c>
      <c r="M194" s="51"/>
      <c r="N194" s="49">
        <v>0.013666666666666666</v>
      </c>
      <c r="O194" s="52">
        <v>0.04190334334735824</v>
      </c>
      <c r="P194" t="s">
        <v>89</v>
      </c>
    </row>
    <row r="195" spans="1:16" ht="12.75">
      <c r="A195">
        <v>160512</v>
      </c>
      <c r="B195" s="56">
        <v>321</v>
      </c>
      <c r="C195" s="46" t="s">
        <v>88</v>
      </c>
      <c r="D195" s="47">
        <v>62</v>
      </c>
      <c r="E195" s="48">
        <v>60</v>
      </c>
      <c r="F195" s="57">
        <v>19.89</v>
      </c>
      <c r="G195" s="53">
        <v>1.504</v>
      </c>
      <c r="H195" s="57">
        <v>20.041191918079164</v>
      </c>
      <c r="I195" s="50">
        <v>1</v>
      </c>
      <c r="J195" s="53">
        <v>1.1189010755490856</v>
      </c>
      <c r="K195" s="49">
        <v>0.14444950772183918</v>
      </c>
      <c r="L195" s="51">
        <v>0.05583006640137629</v>
      </c>
      <c r="M195" s="51">
        <v>0.024948615932815346</v>
      </c>
      <c r="N195" s="49">
        <v>0.38454666666666676</v>
      </c>
      <c r="O195" s="52">
        <v>0.025473610372856892</v>
      </c>
      <c r="P195" t="s">
        <v>89</v>
      </c>
    </row>
    <row r="196" spans="1:16" ht="13.5" thickBot="1">
      <c r="A196">
        <v>160512</v>
      </c>
      <c r="B196" s="59">
        <v>325</v>
      </c>
      <c r="C196" s="60" t="s">
        <v>51</v>
      </c>
      <c r="D196" s="61">
        <v>11</v>
      </c>
      <c r="E196" s="62">
        <v>10</v>
      </c>
      <c r="F196" s="69">
        <v>12.93</v>
      </c>
      <c r="G196" s="63">
        <v>3.084</v>
      </c>
      <c r="H196" s="69">
        <v>12.681484465169053</v>
      </c>
      <c r="I196" s="65"/>
      <c r="J196" s="63">
        <v>2.902939973047727</v>
      </c>
      <c r="K196" s="64">
        <v>0.9179902225578624</v>
      </c>
      <c r="L196" s="66">
        <v>0.22891168467074482</v>
      </c>
      <c r="M196" s="66"/>
      <c r="N196" s="64">
        <v>0.41678999999999994</v>
      </c>
      <c r="O196" s="67">
        <v>0.027289959836977164</v>
      </c>
      <c r="P196" t="s">
        <v>89</v>
      </c>
    </row>
    <row r="197" spans="1:16" ht="12.75">
      <c r="A197">
        <v>160611</v>
      </c>
      <c r="B197" s="37">
        <v>1</v>
      </c>
      <c r="C197" s="38" t="s">
        <v>20</v>
      </c>
      <c r="D197" s="39">
        <v>23</v>
      </c>
      <c r="E197" s="40">
        <v>22</v>
      </c>
      <c r="F197" s="70">
        <v>11.1</v>
      </c>
      <c r="G197" s="68">
        <v>1.52</v>
      </c>
      <c r="H197" s="70">
        <v>10.831470303453138</v>
      </c>
      <c r="I197" s="42"/>
      <c r="J197" s="41">
        <v>0.7741554930499267</v>
      </c>
      <c r="K197" s="41">
        <v>0.16505050568887517</v>
      </c>
      <c r="L197" s="43">
        <v>0.07147279837005335</v>
      </c>
      <c r="M197" s="43"/>
      <c r="N197" s="41">
        <v>0.11681818181818185</v>
      </c>
      <c r="O197" s="44">
        <v>0.027945349142347822</v>
      </c>
      <c r="P197" t="s">
        <v>103</v>
      </c>
    </row>
    <row r="198" spans="1:16" ht="12.75">
      <c r="A198">
        <v>160611</v>
      </c>
      <c r="B198" s="45">
        <v>2</v>
      </c>
      <c r="C198" s="46" t="s">
        <v>53</v>
      </c>
      <c r="D198" s="47">
        <v>16</v>
      </c>
      <c r="E198" s="48">
        <v>16</v>
      </c>
      <c r="F198" s="57">
        <v>14.36</v>
      </c>
      <c r="G198" s="49">
        <v>0.6862</v>
      </c>
      <c r="H198" s="57">
        <v>14.355875027775763</v>
      </c>
      <c r="I198" s="50"/>
      <c r="J198" s="49">
        <v>0.5630828645616994</v>
      </c>
      <c r="K198" s="49">
        <v>0.14077071614042486</v>
      </c>
      <c r="L198" s="51">
        <v>0.03922316567065721</v>
      </c>
      <c r="M198" s="51"/>
      <c r="N198" s="49">
        <v>0.1409375</v>
      </c>
      <c r="O198" s="52">
        <v>0.026785331797895537</v>
      </c>
      <c r="P198" t="s">
        <v>103</v>
      </c>
    </row>
    <row r="199" spans="1:16" ht="12.75">
      <c r="A199">
        <v>160611</v>
      </c>
      <c r="B199" s="45">
        <v>3</v>
      </c>
      <c r="C199" s="46" t="s">
        <v>54</v>
      </c>
      <c r="D199" s="47">
        <v>1</v>
      </c>
      <c r="E199" s="48"/>
      <c r="F199" s="57">
        <v>10.95</v>
      </c>
      <c r="G199" s="49"/>
      <c r="H199" s="49"/>
      <c r="I199" s="50"/>
      <c r="J199" s="49"/>
      <c r="K199" s="49"/>
      <c r="L199" s="51"/>
      <c r="M199" s="51"/>
      <c r="N199" s="49"/>
      <c r="O199" s="52"/>
      <c r="P199" t="s">
        <v>103</v>
      </c>
    </row>
    <row r="200" spans="1:16" ht="12.75">
      <c r="A200">
        <v>160611</v>
      </c>
      <c r="B200" s="45">
        <v>9</v>
      </c>
      <c r="C200" s="46" t="s">
        <v>57</v>
      </c>
      <c r="D200" s="47">
        <v>9</v>
      </c>
      <c r="E200" s="48">
        <v>9</v>
      </c>
      <c r="F200" s="57">
        <v>22.69</v>
      </c>
      <c r="G200" s="53">
        <v>4.498</v>
      </c>
      <c r="H200" s="57">
        <v>23.985270030412657</v>
      </c>
      <c r="I200" s="50"/>
      <c r="J200" s="49">
        <v>0.9752263645436907</v>
      </c>
      <c r="K200" s="49">
        <v>0.3250754548478969</v>
      </c>
      <c r="L200" s="51">
        <v>0.04065938650292995</v>
      </c>
      <c r="M200" s="51"/>
      <c r="N200" s="49">
        <v>0.05222222222222222</v>
      </c>
      <c r="O200" s="52">
        <v>0.02479409903247944</v>
      </c>
      <c r="P200" t="s">
        <v>103</v>
      </c>
    </row>
    <row r="201" spans="1:16" ht="12.75">
      <c r="A201">
        <v>160611</v>
      </c>
      <c r="B201" s="56">
        <v>10</v>
      </c>
      <c r="C201" s="46" t="s">
        <v>90</v>
      </c>
      <c r="D201" s="47">
        <v>65</v>
      </c>
      <c r="E201" s="48">
        <v>62</v>
      </c>
      <c r="F201" s="57">
        <v>24.37</v>
      </c>
      <c r="G201" s="53">
        <v>2.244</v>
      </c>
      <c r="H201" s="57">
        <v>24.228841545103702</v>
      </c>
      <c r="I201" s="50">
        <v>0.7834326231765556</v>
      </c>
      <c r="J201" s="53">
        <v>1.7022543374503762</v>
      </c>
      <c r="K201" s="49">
        <v>0.2161865170428229</v>
      </c>
      <c r="L201" s="51">
        <v>0.07025735565117752</v>
      </c>
      <c r="M201" s="51">
        <v>0.0161673562006285</v>
      </c>
      <c r="N201" s="49">
        <v>0.46963709677419374</v>
      </c>
      <c r="O201" s="52">
        <v>0.024756425122815374</v>
      </c>
      <c r="P201" t="s">
        <v>103</v>
      </c>
    </row>
    <row r="202" spans="1:16" ht="12.75">
      <c r="A202">
        <v>160611</v>
      </c>
      <c r="B202" s="45">
        <v>20</v>
      </c>
      <c r="C202" s="46" t="s">
        <v>22</v>
      </c>
      <c r="D202" s="47">
        <v>44</v>
      </c>
      <c r="E202" s="48">
        <v>41</v>
      </c>
      <c r="F202" s="53">
        <v>4.901</v>
      </c>
      <c r="G202" s="49">
        <v>0.8306</v>
      </c>
      <c r="H202" s="53">
        <v>4.967322358071322</v>
      </c>
      <c r="I202" s="50"/>
      <c r="J202" s="49">
        <v>0.596229229615352</v>
      </c>
      <c r="K202" s="49">
        <v>0.09311536173697502</v>
      </c>
      <c r="L202" s="51">
        <v>0.12003030740425949</v>
      </c>
      <c r="M202" s="51"/>
      <c r="N202" s="49">
        <v>0.1968658536585365</v>
      </c>
      <c r="O202" s="52">
        <v>0.03142415315498392</v>
      </c>
      <c r="P202" t="s">
        <v>103</v>
      </c>
    </row>
    <row r="203" spans="1:16" ht="12.75">
      <c r="A203">
        <v>160611</v>
      </c>
      <c r="B203" s="45">
        <v>30</v>
      </c>
      <c r="C203" s="46" t="s">
        <v>23</v>
      </c>
      <c r="D203" s="47">
        <v>1</v>
      </c>
      <c r="E203" s="48"/>
      <c r="F203" s="49">
        <v>0.015</v>
      </c>
      <c r="G203" s="49"/>
      <c r="H203" s="49"/>
      <c r="I203" s="50"/>
      <c r="J203" s="49"/>
      <c r="K203" s="49"/>
      <c r="L203" s="51"/>
      <c r="M203" s="51"/>
      <c r="N203" s="49"/>
      <c r="O203" s="52"/>
      <c r="P203" t="s">
        <v>103</v>
      </c>
    </row>
    <row r="204" spans="1:16" ht="12.75">
      <c r="A204">
        <v>160611</v>
      </c>
      <c r="B204" s="56">
        <v>40</v>
      </c>
      <c r="C204" s="46" t="s">
        <v>91</v>
      </c>
      <c r="D204" s="47">
        <v>3</v>
      </c>
      <c r="E204" s="48">
        <v>3</v>
      </c>
      <c r="F204" s="53">
        <v>4.567</v>
      </c>
      <c r="G204" s="49">
        <v>0.9799</v>
      </c>
      <c r="H204" s="53">
        <v>4.566666666666666</v>
      </c>
      <c r="I204" s="50">
        <v>0.67</v>
      </c>
      <c r="J204" s="49">
        <v>0.9798766929228051</v>
      </c>
      <c r="K204" s="49">
        <v>0.5657320724316218</v>
      </c>
      <c r="L204" s="51">
        <v>0.2145715385962347</v>
      </c>
      <c r="M204" s="51">
        <v>0.07335766423357665</v>
      </c>
      <c r="N204" s="49">
        <v>0.24666666666666667</v>
      </c>
      <c r="O204" s="52">
        <v>0.03182440547333196</v>
      </c>
      <c r="P204" t="s">
        <v>103</v>
      </c>
    </row>
    <row r="205" spans="1:16" ht="12.75">
      <c r="A205">
        <v>160611</v>
      </c>
      <c r="B205" s="56">
        <v>41</v>
      </c>
      <c r="C205" s="46" t="s">
        <v>92</v>
      </c>
      <c r="D205" s="47">
        <v>37</v>
      </c>
      <c r="E205" s="48">
        <v>36</v>
      </c>
      <c r="F205" s="53">
        <v>4.951</v>
      </c>
      <c r="G205" s="49">
        <v>0.6286</v>
      </c>
      <c r="H205" s="53">
        <v>4.929302861710937</v>
      </c>
      <c r="I205" s="50">
        <v>0.67</v>
      </c>
      <c r="J205" s="49">
        <v>0.5274729223151768</v>
      </c>
      <c r="K205" s="49">
        <v>0.08791215371919614</v>
      </c>
      <c r="L205" s="51">
        <v>0.10700761083527612</v>
      </c>
      <c r="M205" s="51">
        <v>0.0679609286339779</v>
      </c>
      <c r="N205" s="49">
        <v>0.2639083333333334</v>
      </c>
      <c r="O205" s="52">
        <v>0.031460511371528395</v>
      </c>
      <c r="P205" t="s">
        <v>103</v>
      </c>
    </row>
    <row r="206" spans="1:16" ht="12.75">
      <c r="A206">
        <v>160611</v>
      </c>
      <c r="B206" s="45">
        <v>42</v>
      </c>
      <c r="C206" s="46" t="s">
        <v>61</v>
      </c>
      <c r="D206" s="47">
        <v>1</v>
      </c>
      <c r="E206" s="48"/>
      <c r="F206" s="53">
        <v>5.13</v>
      </c>
      <c r="G206" s="49"/>
      <c r="H206" s="49"/>
      <c r="I206" s="50"/>
      <c r="J206" s="49"/>
      <c r="K206" s="49"/>
      <c r="L206" s="51"/>
      <c r="M206" s="51"/>
      <c r="N206" s="49"/>
      <c r="O206" s="52"/>
      <c r="P206" t="s">
        <v>103</v>
      </c>
    </row>
    <row r="207" spans="1:16" ht="12.75">
      <c r="A207">
        <v>160611</v>
      </c>
      <c r="B207" s="45">
        <v>48</v>
      </c>
      <c r="C207" s="46" t="s">
        <v>26</v>
      </c>
      <c r="D207" s="47">
        <v>3</v>
      </c>
      <c r="E207" s="48">
        <v>3</v>
      </c>
      <c r="F207" s="53">
        <v>4.594</v>
      </c>
      <c r="G207" s="53">
        <v>1.646</v>
      </c>
      <c r="H207" s="53">
        <v>4.594</v>
      </c>
      <c r="I207" s="50"/>
      <c r="J207" s="53">
        <v>1.6458988425781211</v>
      </c>
      <c r="K207" s="49">
        <v>0.9502601398213718</v>
      </c>
      <c r="L207" s="51">
        <v>0.3582714067431696</v>
      </c>
      <c r="M207" s="51"/>
      <c r="N207" s="49">
        <v>0.09200000000000001</v>
      </c>
      <c r="O207" s="52">
        <v>0.03179583623964393</v>
      </c>
      <c r="P207" t="s">
        <v>103</v>
      </c>
    </row>
    <row r="208" spans="1:16" ht="12.75">
      <c r="A208">
        <v>160611</v>
      </c>
      <c r="B208" s="56">
        <v>50</v>
      </c>
      <c r="C208" s="46" t="s">
        <v>93</v>
      </c>
      <c r="D208" s="47">
        <v>75</v>
      </c>
      <c r="E208" s="48">
        <v>72</v>
      </c>
      <c r="F208" s="57">
        <v>13.81</v>
      </c>
      <c r="G208" s="53">
        <v>3.141</v>
      </c>
      <c r="H208" s="57">
        <v>14.080022860845673</v>
      </c>
      <c r="I208" s="50">
        <v>0.8728008001295986</v>
      </c>
      <c r="J208" s="53">
        <v>1.8029924233264016</v>
      </c>
      <c r="K208" s="49">
        <v>0.21248469482701085</v>
      </c>
      <c r="L208" s="51">
        <v>0.12805323124440654</v>
      </c>
      <c r="M208" s="51">
        <v>0.03099429627194428</v>
      </c>
      <c r="N208" s="49">
        <v>0.4876291666666666</v>
      </c>
      <c r="O208" s="52">
        <v>0.026863660483297542</v>
      </c>
      <c r="P208" t="s">
        <v>103</v>
      </c>
    </row>
    <row r="209" spans="1:16" ht="12.75">
      <c r="A209">
        <v>160611</v>
      </c>
      <c r="B209" s="45">
        <v>60</v>
      </c>
      <c r="C209" s="46" t="s">
        <v>28</v>
      </c>
      <c r="D209" s="47">
        <v>5</v>
      </c>
      <c r="E209" s="48">
        <v>5</v>
      </c>
      <c r="F209" s="49">
        <v>0.781</v>
      </c>
      <c r="G209" s="49">
        <v>0.3671</v>
      </c>
      <c r="H209" s="49">
        <v>0.781</v>
      </c>
      <c r="I209" s="50"/>
      <c r="J209" s="49">
        <v>0.3670558540603869</v>
      </c>
      <c r="K209" s="49">
        <v>0.16415236824365345</v>
      </c>
      <c r="L209" s="51">
        <v>0.46998188740126356</v>
      </c>
      <c r="M209" s="51"/>
      <c r="N209" s="49">
        <v>0.026000000000000002</v>
      </c>
      <c r="O209" s="52">
        <v>0.04151318119575325</v>
      </c>
      <c r="P209" t="s">
        <v>103</v>
      </c>
    </row>
    <row r="210" spans="1:16" ht="12.75">
      <c r="A210">
        <v>160611</v>
      </c>
      <c r="B210" s="45">
        <v>101</v>
      </c>
      <c r="C210" s="46" t="s">
        <v>29</v>
      </c>
      <c r="D210" s="47">
        <v>11</v>
      </c>
      <c r="E210" s="48">
        <v>10</v>
      </c>
      <c r="F210" s="49">
        <v>0.01309</v>
      </c>
      <c r="G210" s="49">
        <v>0.002401</v>
      </c>
      <c r="H210" s="49">
        <v>0.012787508111407626</v>
      </c>
      <c r="I210" s="50"/>
      <c r="J210" s="49">
        <v>0.0012490308405745016</v>
      </c>
      <c r="K210" s="49">
        <v>0.0003949782324010079</v>
      </c>
      <c r="L210" s="51">
        <v>0.09767585910348335</v>
      </c>
      <c r="M210" s="51"/>
      <c r="N210" s="49">
        <v>0.00182</v>
      </c>
      <c r="O210" s="52">
        <v>0.07708301876341905</v>
      </c>
      <c r="P210" t="s">
        <v>103</v>
      </c>
    </row>
    <row r="211" spans="1:16" ht="12.75">
      <c r="A211">
        <v>160611</v>
      </c>
      <c r="B211" s="56">
        <v>121</v>
      </c>
      <c r="C211" s="46" t="s">
        <v>94</v>
      </c>
      <c r="D211" s="47">
        <v>43</v>
      </c>
      <c r="E211" s="48">
        <v>41</v>
      </c>
      <c r="F211" s="49">
        <v>0.2707</v>
      </c>
      <c r="G211" s="49">
        <v>0.07381</v>
      </c>
      <c r="H211" s="49">
        <v>0.26995462778326085</v>
      </c>
      <c r="I211" s="50">
        <v>0.21349773138916306</v>
      </c>
      <c r="J211" s="49">
        <v>0.029527598118554283</v>
      </c>
      <c r="K211" s="49">
        <v>0.004611436077709549</v>
      </c>
      <c r="L211" s="51">
        <v>0.10937985527798094</v>
      </c>
      <c r="M211" s="51">
        <v>0.39543261981153094</v>
      </c>
      <c r="N211" s="49">
        <v>0.00965609756097561</v>
      </c>
      <c r="O211" s="52">
        <v>0.048710292081586025</v>
      </c>
      <c r="P211" t="s">
        <v>103</v>
      </c>
    </row>
    <row r="212" spans="1:16" ht="12.75">
      <c r="A212">
        <v>160611</v>
      </c>
      <c r="B212" s="45">
        <v>131</v>
      </c>
      <c r="C212" s="46" t="s">
        <v>95</v>
      </c>
      <c r="D212" s="47">
        <v>9</v>
      </c>
      <c r="E212" s="48">
        <v>9</v>
      </c>
      <c r="F212" s="49">
        <v>0.3031</v>
      </c>
      <c r="G212" s="49">
        <v>0.09375</v>
      </c>
      <c r="H212" s="49">
        <v>0.3025993786272132</v>
      </c>
      <c r="I212" s="50"/>
      <c r="J212" s="49">
        <v>0.10519688010650895</v>
      </c>
      <c r="K212" s="49">
        <v>0.03506562670216965</v>
      </c>
      <c r="L212" s="51">
        <v>0.34764407178808543</v>
      </c>
      <c r="M212" s="51"/>
      <c r="N212" s="49">
        <v>0.014</v>
      </c>
      <c r="O212" s="52">
        <v>0.047880574960012315</v>
      </c>
      <c r="P212" t="s">
        <v>103</v>
      </c>
    </row>
    <row r="213" spans="1:16" ht="12.75">
      <c r="A213">
        <v>160611</v>
      </c>
      <c r="B213" s="45">
        <v>143</v>
      </c>
      <c r="C213" s="46" t="s">
        <v>31</v>
      </c>
      <c r="D213" s="47">
        <v>4</v>
      </c>
      <c r="E213" s="48">
        <v>4</v>
      </c>
      <c r="F213" s="49">
        <v>0.2089</v>
      </c>
      <c r="G213" s="49">
        <v>0.03259</v>
      </c>
      <c r="H213" s="49">
        <v>0.20887499999999998</v>
      </c>
      <c r="I213" s="50"/>
      <c r="J213" s="49">
        <v>0.032589300391386126</v>
      </c>
      <c r="K213" s="49">
        <v>0.016294650195693063</v>
      </c>
      <c r="L213" s="51">
        <v>0.15602298212512808</v>
      </c>
      <c r="M213" s="51"/>
      <c r="N213" s="49">
        <v>0.007750000000000001</v>
      </c>
      <c r="O213" s="52">
        <v>0.050627570021817336</v>
      </c>
      <c r="P213" t="s">
        <v>103</v>
      </c>
    </row>
    <row r="214" spans="1:16" ht="12.75">
      <c r="A214">
        <v>160611</v>
      </c>
      <c r="B214" s="45">
        <v>145</v>
      </c>
      <c r="C214" s="46" t="s">
        <v>32</v>
      </c>
      <c r="D214" s="47">
        <v>5</v>
      </c>
      <c r="E214" s="48">
        <v>5</v>
      </c>
      <c r="F214" s="49">
        <v>0.2375</v>
      </c>
      <c r="G214" s="49">
        <v>0.05027</v>
      </c>
      <c r="H214" s="49">
        <v>0.23748999999999998</v>
      </c>
      <c r="I214" s="50"/>
      <c r="J214" s="49">
        <v>0.050268036564003575</v>
      </c>
      <c r="K214" s="49">
        <v>0.022480549370511388</v>
      </c>
      <c r="L214" s="51">
        <v>0.21166380295592901</v>
      </c>
      <c r="M214" s="51"/>
      <c r="N214" s="49">
        <v>0.0329</v>
      </c>
      <c r="O214" s="52">
        <v>0.04965870317555904</v>
      </c>
      <c r="P214" t="s">
        <v>103</v>
      </c>
    </row>
    <row r="215" spans="1:16" ht="12.75">
      <c r="A215">
        <v>160611</v>
      </c>
      <c r="B215" s="56">
        <v>148</v>
      </c>
      <c r="C215" s="46" t="s">
        <v>96</v>
      </c>
      <c r="D215" s="47">
        <v>25</v>
      </c>
      <c r="E215" s="48">
        <v>24</v>
      </c>
      <c r="F215" s="49">
        <v>0.24</v>
      </c>
      <c r="G215" s="49">
        <v>0.187</v>
      </c>
      <c r="H215" s="49">
        <v>0.20546749191034716</v>
      </c>
      <c r="I215" s="50">
        <v>0.21027337459551737</v>
      </c>
      <c r="J215" s="49">
        <v>0.05578853599171164</v>
      </c>
      <c r="K215" s="49">
        <v>0.011387787223048985</v>
      </c>
      <c r="L215" s="51">
        <v>0.2715200125967089</v>
      </c>
      <c r="M215" s="51">
        <v>0.5116949952532326</v>
      </c>
      <c r="N215" s="49">
        <v>0.027629166666666666</v>
      </c>
      <c r="O215" s="52">
        <v>0.05075305115703485</v>
      </c>
      <c r="P215" t="s">
        <v>103</v>
      </c>
    </row>
    <row r="216" spans="1:16" ht="12.75">
      <c r="A216">
        <v>160611</v>
      </c>
      <c r="B216" s="45">
        <v>149</v>
      </c>
      <c r="C216" s="46" t="s">
        <v>78</v>
      </c>
      <c r="D216" s="47">
        <v>3</v>
      </c>
      <c r="E216" s="48">
        <v>3</v>
      </c>
      <c r="F216" s="49">
        <v>0.2251</v>
      </c>
      <c r="G216" s="49">
        <v>0.02927</v>
      </c>
      <c r="H216" s="49">
        <v>0.22508333333333333</v>
      </c>
      <c r="I216" s="50"/>
      <c r="J216" s="49">
        <v>0.029271672882384674</v>
      </c>
      <c r="K216" s="49">
        <v>0.01690000821827546</v>
      </c>
      <c r="L216" s="51">
        <v>0.13004815793728844</v>
      </c>
      <c r="M216" s="51"/>
      <c r="N216" s="49">
        <v>0.008833333333333334</v>
      </c>
      <c r="O216" s="52">
        <v>0.050061323057012434</v>
      </c>
      <c r="P216" t="s">
        <v>103</v>
      </c>
    </row>
    <row r="217" spans="1:16" ht="12.75">
      <c r="A217">
        <v>160611</v>
      </c>
      <c r="B217" s="45">
        <v>151</v>
      </c>
      <c r="C217" s="46" t="s">
        <v>34</v>
      </c>
      <c r="D217" s="47">
        <v>6</v>
      </c>
      <c r="E217" s="48">
        <v>4</v>
      </c>
      <c r="F217" s="49">
        <v>0.05285</v>
      </c>
      <c r="G217" s="49">
        <v>0.05</v>
      </c>
      <c r="H217" s="49">
        <v>0.05285000000000001</v>
      </c>
      <c r="I217" s="50"/>
      <c r="J217" s="49">
        <v>0.050003783190208054</v>
      </c>
      <c r="K217" s="49">
        <v>0.025001891595104027</v>
      </c>
      <c r="L217" s="51">
        <v>0.9461453772981655</v>
      </c>
      <c r="M217" s="51"/>
      <c r="N217" s="49">
        <v>0.04975</v>
      </c>
      <c r="O217" s="52">
        <v>0.2490070965628096</v>
      </c>
      <c r="P217" t="s">
        <v>103</v>
      </c>
    </row>
    <row r="218" spans="1:16" ht="12.75">
      <c r="A218">
        <v>160611</v>
      </c>
      <c r="B218" s="56">
        <v>165</v>
      </c>
      <c r="C218" s="46" t="s">
        <v>97</v>
      </c>
      <c r="D218" s="47">
        <v>35</v>
      </c>
      <c r="E218" s="48">
        <v>34</v>
      </c>
      <c r="F218" s="49">
        <v>0.02211</v>
      </c>
      <c r="G218" s="49">
        <v>0.006845</v>
      </c>
      <c r="H218" s="49">
        <v>0.022570634244893188</v>
      </c>
      <c r="I218" s="50">
        <v>0.006385595136733978</v>
      </c>
      <c r="J218" s="49">
        <v>0.0033987946476367213</v>
      </c>
      <c r="K218" s="49">
        <v>0.0005828884732596296</v>
      </c>
      <c r="L218" s="51">
        <v>0.15058480903813012</v>
      </c>
      <c r="M218" s="51">
        <v>0.14145803497256124</v>
      </c>
      <c r="N218" s="49">
        <v>0.001008823529411765</v>
      </c>
      <c r="O218" s="52">
        <v>0.07076551299502175</v>
      </c>
      <c r="P218" t="s">
        <v>103</v>
      </c>
    </row>
    <row r="219" spans="1:16" ht="12.75">
      <c r="A219">
        <v>160611</v>
      </c>
      <c r="B219" s="45">
        <v>171</v>
      </c>
      <c r="C219" s="46" t="s">
        <v>36</v>
      </c>
      <c r="D219" s="47">
        <v>3</v>
      </c>
      <c r="E219" s="48">
        <v>3</v>
      </c>
      <c r="F219" s="49">
        <v>0.02867</v>
      </c>
      <c r="G219" s="49">
        <v>0.001893</v>
      </c>
      <c r="H219" s="49">
        <v>0.028666666666666663</v>
      </c>
      <c r="I219" s="50"/>
      <c r="J219" s="49">
        <v>0.001892969448600089</v>
      </c>
      <c r="K219" s="49">
        <v>0.0010929064207169988</v>
      </c>
      <c r="L219" s="51">
        <v>0.06603381797442172</v>
      </c>
      <c r="M219" s="51"/>
      <c r="N219" s="49">
        <v>0.0013333333333333333</v>
      </c>
      <c r="O219" s="52">
        <v>0.06826447076082488</v>
      </c>
      <c r="P219" t="s">
        <v>103</v>
      </c>
    </row>
    <row r="220" spans="1:16" ht="12.75">
      <c r="A220">
        <v>160611</v>
      </c>
      <c r="B220" s="45">
        <v>181</v>
      </c>
      <c r="C220" s="46" t="s">
        <v>37</v>
      </c>
      <c r="D220" s="47">
        <v>7</v>
      </c>
      <c r="E220" s="48">
        <v>5</v>
      </c>
      <c r="F220" s="49">
        <v>0.04634</v>
      </c>
      <c r="G220" s="49">
        <v>0.03805</v>
      </c>
      <c r="H220" s="49">
        <v>0.04634</v>
      </c>
      <c r="I220" s="50"/>
      <c r="J220" s="49">
        <v>0.03805427702637378</v>
      </c>
      <c r="K220" s="49">
        <v>0.017018390053116065</v>
      </c>
      <c r="L220" s="51">
        <v>0.8211971736377597</v>
      </c>
      <c r="M220" s="51"/>
      <c r="N220" s="49">
        <v>0.00896</v>
      </c>
      <c r="O220" s="52">
        <v>0.2539823944441582</v>
      </c>
      <c r="P220" t="s">
        <v>103</v>
      </c>
    </row>
    <row r="221" spans="1:16" ht="12.75">
      <c r="A221">
        <v>160611</v>
      </c>
      <c r="B221" s="45">
        <v>191</v>
      </c>
      <c r="C221" s="46" t="s">
        <v>39</v>
      </c>
      <c r="D221" s="47">
        <v>9</v>
      </c>
      <c r="E221" s="48">
        <v>9</v>
      </c>
      <c r="F221" s="53">
        <v>1.1</v>
      </c>
      <c r="G221" s="49">
        <v>0.772</v>
      </c>
      <c r="H221" s="53">
        <v>1.0883592860547102</v>
      </c>
      <c r="I221" s="50"/>
      <c r="J221" s="49">
        <v>0.8486163805796557</v>
      </c>
      <c r="K221" s="49">
        <v>0.2828721268598852</v>
      </c>
      <c r="L221" s="51">
        <v>0.7797208067713377</v>
      </c>
      <c r="M221" s="51"/>
      <c r="N221" s="49">
        <v>0.24496666666666667</v>
      </c>
      <c r="O221" s="52">
        <v>0.15794132113998333</v>
      </c>
      <c r="P221" t="s">
        <v>103</v>
      </c>
    </row>
    <row r="222" spans="1:16" ht="12.75">
      <c r="A222">
        <v>160611</v>
      </c>
      <c r="B222" s="45">
        <v>202</v>
      </c>
      <c r="C222" s="46" t="s">
        <v>40</v>
      </c>
      <c r="D222" s="47">
        <v>16</v>
      </c>
      <c r="E222" s="48">
        <v>15</v>
      </c>
      <c r="F222" s="57">
        <v>15.8</v>
      </c>
      <c r="G222" s="53">
        <v>6.182</v>
      </c>
      <c r="H222" s="57">
        <v>15.040655045367965</v>
      </c>
      <c r="I222" s="50"/>
      <c r="J222" s="53">
        <v>2.952260090960763</v>
      </c>
      <c r="K222" s="49">
        <v>0.7622702777309218</v>
      </c>
      <c r="L222" s="51">
        <v>0.19628534010358567</v>
      </c>
      <c r="M222" s="51"/>
      <c r="N222" s="49">
        <v>0.48797999999999997</v>
      </c>
      <c r="O222" s="52">
        <v>0.10637788456001639</v>
      </c>
      <c r="P222" t="s">
        <v>103</v>
      </c>
    </row>
    <row r="223" spans="1:16" ht="12.75">
      <c r="A223">
        <v>160611</v>
      </c>
      <c r="B223" s="56">
        <v>221</v>
      </c>
      <c r="C223" s="46" t="s">
        <v>98</v>
      </c>
      <c r="D223" s="47">
        <v>47</v>
      </c>
      <c r="E223" s="48">
        <v>44</v>
      </c>
      <c r="F223" s="49">
        <v>0.01187</v>
      </c>
      <c r="G223" s="49">
        <v>0.003011</v>
      </c>
      <c r="H223" s="49">
        <v>0.011964428814602957</v>
      </c>
      <c r="I223" s="50">
        <v>0.006196442881460296</v>
      </c>
      <c r="J223" s="49">
        <v>0.0019447580422869211</v>
      </c>
      <c r="K223" s="49">
        <v>0.0002931833061041744</v>
      </c>
      <c r="L223" s="51">
        <v>0.16254499670834963</v>
      </c>
      <c r="M223" s="51">
        <v>0.25895272467572145</v>
      </c>
      <c r="N223" s="49">
        <v>0.0007818181818181818</v>
      </c>
      <c r="O223" s="52">
        <v>0.07785871902109266</v>
      </c>
      <c r="P223" t="s">
        <v>103</v>
      </c>
    </row>
    <row r="224" spans="1:16" ht="12.75">
      <c r="A224">
        <v>160611</v>
      </c>
      <c r="B224" s="56">
        <v>241</v>
      </c>
      <c r="C224" s="46" t="s">
        <v>99</v>
      </c>
      <c r="D224" s="47">
        <v>46</v>
      </c>
      <c r="E224" s="48">
        <v>45</v>
      </c>
      <c r="F224" s="49">
        <v>0.1088</v>
      </c>
      <c r="G224" s="49">
        <v>0.03308</v>
      </c>
      <c r="H224" s="49">
        <v>0.11182407170414256</v>
      </c>
      <c r="I224" s="50">
        <v>0.01618240717041426</v>
      </c>
      <c r="J224" s="49">
        <v>0.021770043392339785</v>
      </c>
      <c r="K224" s="49">
        <v>0.0032452864598927923</v>
      </c>
      <c r="L224" s="51">
        <v>0.19468119037855877</v>
      </c>
      <c r="M224" s="51">
        <v>0.07235654597352126</v>
      </c>
      <c r="N224" s="49">
        <v>0.007604444444444447</v>
      </c>
      <c r="O224" s="52">
        <v>0.055619288992312006</v>
      </c>
      <c r="P224" t="s">
        <v>103</v>
      </c>
    </row>
    <row r="225" spans="1:16" ht="12.75">
      <c r="A225">
        <v>160611</v>
      </c>
      <c r="B225" s="45">
        <v>251</v>
      </c>
      <c r="C225" s="46" t="s">
        <v>43</v>
      </c>
      <c r="D225" s="47">
        <v>7</v>
      </c>
      <c r="E225" s="48">
        <v>5</v>
      </c>
      <c r="F225" s="49">
        <v>0.2982</v>
      </c>
      <c r="G225" s="49">
        <v>0.2881</v>
      </c>
      <c r="H225" s="49">
        <v>0.29815</v>
      </c>
      <c r="I225" s="50"/>
      <c r="J225" s="49">
        <v>0.28811452583998604</v>
      </c>
      <c r="K225" s="49">
        <v>0.1288487330166657</v>
      </c>
      <c r="L225" s="51">
        <v>0.9663408547375013</v>
      </c>
      <c r="M225" s="51"/>
      <c r="N225" s="49">
        <v>0.12186000000000001</v>
      </c>
      <c r="O225" s="52">
        <v>0.1919232353742957</v>
      </c>
      <c r="P225" t="s">
        <v>103</v>
      </c>
    </row>
    <row r="226" spans="1:16" ht="12.75">
      <c r="A226">
        <v>160611</v>
      </c>
      <c r="B226" s="56">
        <v>261</v>
      </c>
      <c r="C226" s="46" t="s">
        <v>100</v>
      </c>
      <c r="D226" s="47">
        <v>47</v>
      </c>
      <c r="E226" s="48">
        <v>46</v>
      </c>
      <c r="F226" s="49">
        <v>0.05033</v>
      </c>
      <c r="G226" s="49">
        <v>0.01525</v>
      </c>
      <c r="H226" s="49">
        <v>0.052883891792853535</v>
      </c>
      <c r="I226" s="50">
        <v>0.010288389179285354</v>
      </c>
      <c r="J226" s="49">
        <v>0.009627282616642585</v>
      </c>
      <c r="K226" s="49">
        <v>0.0014194653814538194</v>
      </c>
      <c r="L226" s="51">
        <v>0.1820456530384091</v>
      </c>
      <c r="M226" s="51">
        <v>0.09727337408889104</v>
      </c>
      <c r="N226" s="49">
        <v>0.0038086956521739134</v>
      </c>
      <c r="O226" s="52">
        <v>0.06225436716896411</v>
      </c>
      <c r="P226" t="s">
        <v>103</v>
      </c>
    </row>
    <row r="227" spans="1:16" ht="12.75">
      <c r="A227">
        <v>160611</v>
      </c>
      <c r="B227" s="45">
        <v>271</v>
      </c>
      <c r="C227" s="46" t="s">
        <v>45</v>
      </c>
      <c r="D227" s="47">
        <v>3</v>
      </c>
      <c r="E227" s="48">
        <v>3</v>
      </c>
      <c r="F227" s="49">
        <v>0.05967</v>
      </c>
      <c r="G227" s="49">
        <v>0.009878</v>
      </c>
      <c r="H227" s="49">
        <v>0.059666666666666666</v>
      </c>
      <c r="I227" s="50"/>
      <c r="J227" s="49">
        <v>0.009878427675158298</v>
      </c>
      <c r="K227" s="49">
        <v>0.0057033128774228925</v>
      </c>
      <c r="L227" s="51">
        <v>0.1655602403657815</v>
      </c>
      <c r="M227" s="51"/>
      <c r="N227" s="49">
        <v>0.0026666666666666666</v>
      </c>
      <c r="O227" s="52">
        <v>0.061133936755523435</v>
      </c>
      <c r="P227" t="s">
        <v>103</v>
      </c>
    </row>
    <row r="228" spans="1:16" ht="12.75">
      <c r="A228">
        <v>160611</v>
      </c>
      <c r="B228" s="45">
        <v>281</v>
      </c>
      <c r="C228" s="46" t="s">
        <v>67</v>
      </c>
      <c r="D228" s="47">
        <v>3</v>
      </c>
      <c r="E228" s="48">
        <v>2</v>
      </c>
      <c r="F228" s="49">
        <v>0.006275</v>
      </c>
      <c r="G228" s="49">
        <v>0.005268</v>
      </c>
      <c r="H228" s="49">
        <v>0.006275</v>
      </c>
      <c r="I228" s="50"/>
      <c r="J228" s="49">
        <v>0.005267945519839779</v>
      </c>
      <c r="K228" s="49">
        <v>0.003725</v>
      </c>
      <c r="L228" s="51">
        <v>0.8395132302533512</v>
      </c>
      <c r="M228" s="51"/>
      <c r="N228" s="49">
        <v>5E-05</v>
      </c>
      <c r="O228" s="52">
        <v>0.3431540502798342</v>
      </c>
      <c r="P228" t="s">
        <v>103</v>
      </c>
    </row>
    <row r="229" spans="1:16" ht="12.75">
      <c r="A229">
        <v>160611</v>
      </c>
      <c r="B229" s="56">
        <v>289</v>
      </c>
      <c r="C229" s="46" t="s">
        <v>101</v>
      </c>
      <c r="D229" s="47">
        <v>27</v>
      </c>
      <c r="E229" s="48">
        <v>26</v>
      </c>
      <c r="F229" s="58">
        <v>106.9</v>
      </c>
      <c r="G229" s="57">
        <v>37.36</v>
      </c>
      <c r="H229" s="58">
        <v>107.84323637904382</v>
      </c>
      <c r="I229" s="50">
        <v>33.35297091371314</v>
      </c>
      <c r="J229" s="57">
        <v>23.015733426194167</v>
      </c>
      <c r="K229" s="53">
        <v>4.513756686915915</v>
      </c>
      <c r="L229" s="51">
        <v>0.21341842287910606</v>
      </c>
      <c r="M229" s="51">
        <v>0.15463635937484865</v>
      </c>
      <c r="N229" s="53">
        <v>5.908873076923077</v>
      </c>
      <c r="O229" s="52">
        <v>0.07908509894617591</v>
      </c>
      <c r="P229" t="s">
        <v>103</v>
      </c>
    </row>
    <row r="230" spans="1:16" ht="12.75">
      <c r="A230">
        <v>160611</v>
      </c>
      <c r="B230" s="45">
        <v>291</v>
      </c>
      <c r="C230" s="46" t="s">
        <v>47</v>
      </c>
      <c r="D230" s="47">
        <v>8</v>
      </c>
      <c r="E230" s="48">
        <v>6</v>
      </c>
      <c r="F230" s="49">
        <v>0.3525</v>
      </c>
      <c r="G230" s="49">
        <v>0.137</v>
      </c>
      <c r="H230" s="49">
        <v>0.35251666666666664</v>
      </c>
      <c r="I230" s="50"/>
      <c r="J230" s="49">
        <v>0.15538503844274068</v>
      </c>
      <c r="K230" s="49">
        <v>0.06343567630791053</v>
      </c>
      <c r="L230" s="51">
        <v>0.4407877786659941</v>
      </c>
      <c r="M230" s="51"/>
      <c r="N230" s="49">
        <v>0.22396666666666665</v>
      </c>
      <c r="O230" s="52">
        <v>0.18714552966571812</v>
      </c>
      <c r="P230" t="s">
        <v>103</v>
      </c>
    </row>
    <row r="231" spans="1:16" ht="12.75">
      <c r="A231">
        <v>160611</v>
      </c>
      <c r="B231" s="45">
        <v>301</v>
      </c>
      <c r="C231" s="46" t="s">
        <v>48</v>
      </c>
      <c r="D231" s="47">
        <v>4</v>
      </c>
      <c r="E231" s="48">
        <v>4</v>
      </c>
      <c r="F231" s="49">
        <v>0.4271</v>
      </c>
      <c r="G231" s="49">
        <v>0.3025</v>
      </c>
      <c r="H231" s="49">
        <v>0.427125</v>
      </c>
      <c r="I231" s="50"/>
      <c r="J231" s="49">
        <v>0.3025269946632862</v>
      </c>
      <c r="K231" s="49">
        <v>0.1512634973316431</v>
      </c>
      <c r="L231" s="51">
        <v>0.7082867887931782</v>
      </c>
      <c r="M231" s="51"/>
      <c r="N231" s="49">
        <v>0.3053</v>
      </c>
      <c r="O231" s="52">
        <v>0.18181573644374982</v>
      </c>
      <c r="P231" t="s">
        <v>103</v>
      </c>
    </row>
    <row r="232" spans="1:16" ht="12.75">
      <c r="A232">
        <v>160611</v>
      </c>
      <c r="B232" s="45">
        <v>311</v>
      </c>
      <c r="C232" s="46" t="s">
        <v>49</v>
      </c>
      <c r="D232" s="47">
        <v>8</v>
      </c>
      <c r="E232" s="48">
        <v>8</v>
      </c>
      <c r="F232" s="49">
        <v>0.1741</v>
      </c>
      <c r="G232" s="49">
        <v>0.04841</v>
      </c>
      <c r="H232" s="49">
        <v>0.18098761667425764</v>
      </c>
      <c r="I232" s="50"/>
      <c r="J232" s="49">
        <v>0.03739135238445324</v>
      </c>
      <c r="K232" s="49">
        <v>0.013219839414391334</v>
      </c>
      <c r="L232" s="51">
        <v>0.2065961918916827</v>
      </c>
      <c r="M232" s="51"/>
      <c r="N232" s="49">
        <v>0.00375</v>
      </c>
      <c r="O232" s="52">
        <v>0.0517313535743385</v>
      </c>
      <c r="P232" t="s">
        <v>103</v>
      </c>
    </row>
    <row r="233" spans="1:16" ht="12.75">
      <c r="A233">
        <v>160611</v>
      </c>
      <c r="B233" s="56">
        <v>321</v>
      </c>
      <c r="C233" s="46" t="s">
        <v>102</v>
      </c>
      <c r="D233" s="47">
        <v>48</v>
      </c>
      <c r="E233" s="48">
        <v>46</v>
      </c>
      <c r="F233" s="49">
        <v>0.05621</v>
      </c>
      <c r="G233" s="49">
        <v>0.01598</v>
      </c>
      <c r="H233" s="49">
        <v>0.05734779277652874</v>
      </c>
      <c r="I233" s="50">
        <v>0.010734779277652874</v>
      </c>
      <c r="J233" s="49">
        <v>0.011628685590165867</v>
      </c>
      <c r="K233" s="49">
        <v>0.0017145561509243198</v>
      </c>
      <c r="L233" s="51">
        <v>0.2027747717419605</v>
      </c>
      <c r="M233" s="51">
        <v>0.09359365686037699</v>
      </c>
      <c r="N233" s="49">
        <v>0.0035130434782608693</v>
      </c>
      <c r="O233" s="52">
        <v>0.06149973313059832</v>
      </c>
      <c r="P233" t="s">
        <v>103</v>
      </c>
    </row>
    <row r="234" spans="1:16" ht="13.5" thickBot="1">
      <c r="A234">
        <v>160611</v>
      </c>
      <c r="B234" s="59">
        <v>325</v>
      </c>
      <c r="C234" s="60" t="s">
        <v>51</v>
      </c>
      <c r="D234" s="61">
        <v>5</v>
      </c>
      <c r="E234" s="62">
        <v>5</v>
      </c>
      <c r="F234" s="64">
        <v>0.0756</v>
      </c>
      <c r="G234" s="64">
        <v>0.02042</v>
      </c>
      <c r="H234" s="64">
        <v>0.0756</v>
      </c>
      <c r="I234" s="65"/>
      <c r="J234" s="64">
        <v>0.020424862300637427</v>
      </c>
      <c r="K234" s="64">
        <v>0.009134276107059606</v>
      </c>
      <c r="L234" s="66">
        <v>0.2701701362518178</v>
      </c>
      <c r="M234" s="66"/>
      <c r="N234" s="64">
        <v>0.011600000000000001</v>
      </c>
      <c r="O234" s="67">
        <v>0.05899462779350186</v>
      </c>
      <c r="P234" t="s">
        <v>103</v>
      </c>
    </row>
    <row r="235" spans="1:16" ht="12.75">
      <c r="A235">
        <v>160711</v>
      </c>
      <c r="B235" s="37">
        <v>1</v>
      </c>
      <c r="C235" s="38" t="s">
        <v>20</v>
      </c>
      <c r="D235" s="39">
        <v>23</v>
      </c>
      <c r="E235" s="40">
        <v>22</v>
      </c>
      <c r="F235" s="70">
        <v>12.02</v>
      </c>
      <c r="G235" s="41">
        <v>0.3141</v>
      </c>
      <c r="H235" s="70">
        <v>12.021472501354468</v>
      </c>
      <c r="I235" s="42"/>
      <c r="J235" s="41">
        <v>0.31469965230988844</v>
      </c>
      <c r="K235" s="41">
        <v>0.08386773913666218</v>
      </c>
      <c r="L235" s="43">
        <v>0.026178128534123504</v>
      </c>
      <c r="M235" s="43"/>
      <c r="N235" s="41">
        <v>0.08319545454545457</v>
      </c>
      <c r="O235" s="44">
        <v>0.027510365899582005</v>
      </c>
      <c r="P235" t="s">
        <v>114</v>
      </c>
    </row>
    <row r="236" spans="1:16" ht="12.75">
      <c r="A236">
        <v>160711</v>
      </c>
      <c r="B236" s="45">
        <v>9</v>
      </c>
      <c r="C236" s="46" t="s">
        <v>57</v>
      </c>
      <c r="D236" s="47">
        <v>3</v>
      </c>
      <c r="E236" s="48">
        <v>3</v>
      </c>
      <c r="F236" s="57">
        <v>11.97</v>
      </c>
      <c r="G236" s="49">
        <v>0.1916</v>
      </c>
      <c r="H236" s="57">
        <v>11.965</v>
      </c>
      <c r="I236" s="50"/>
      <c r="J236" s="49">
        <v>0.19157244060668077</v>
      </c>
      <c r="K236" s="49">
        <v>0.13825550019197594</v>
      </c>
      <c r="L236" s="51">
        <v>0.016011069001812015</v>
      </c>
      <c r="M236" s="51"/>
      <c r="N236" s="49">
        <v>0.05</v>
      </c>
      <c r="O236" s="52">
        <v>0.02752986830576845</v>
      </c>
      <c r="P236" t="s">
        <v>114</v>
      </c>
    </row>
    <row r="237" spans="1:16" ht="12.75">
      <c r="A237">
        <v>160711</v>
      </c>
      <c r="B237" s="56">
        <v>10</v>
      </c>
      <c r="C237" s="46" t="s">
        <v>104</v>
      </c>
      <c r="D237" s="47">
        <v>75</v>
      </c>
      <c r="E237" s="48">
        <v>74</v>
      </c>
      <c r="F237" s="57">
        <v>12.4</v>
      </c>
      <c r="G237" s="49">
        <v>0.2158</v>
      </c>
      <c r="H237" s="57">
        <v>12.410833321016254</v>
      </c>
      <c r="I237" s="50">
        <v>0.6141083332101626</v>
      </c>
      <c r="J237" s="49">
        <v>0.1470242060771403</v>
      </c>
      <c r="K237" s="49">
        <v>0.021364020993315306</v>
      </c>
      <c r="L237" s="51">
        <v>0.011846441111103514</v>
      </c>
      <c r="M237" s="51">
        <v>0.02474081785347338</v>
      </c>
      <c r="N237" s="49">
        <v>0.10799729729729726</v>
      </c>
      <c r="O237" s="52">
        <v>0.027378708239177176</v>
      </c>
      <c r="P237" t="s">
        <v>114</v>
      </c>
    </row>
    <row r="238" spans="1:16" ht="12.75">
      <c r="A238">
        <v>160711</v>
      </c>
      <c r="B238" s="45">
        <v>20</v>
      </c>
      <c r="C238" s="46" t="s">
        <v>22</v>
      </c>
      <c r="D238" s="47">
        <v>51</v>
      </c>
      <c r="E238" s="48">
        <v>50</v>
      </c>
      <c r="F238" s="57">
        <v>12.38</v>
      </c>
      <c r="G238" s="49">
        <v>0.5426</v>
      </c>
      <c r="H238" s="57">
        <v>12.38192820835814</v>
      </c>
      <c r="I238" s="50"/>
      <c r="J238" s="49">
        <v>0.42507208595361756</v>
      </c>
      <c r="K238" s="49">
        <v>0.0751428386177285</v>
      </c>
      <c r="L238" s="51">
        <v>0.03433003961908633</v>
      </c>
      <c r="M238" s="51"/>
      <c r="N238" s="49">
        <v>0.17389799999999994</v>
      </c>
      <c r="O238" s="52">
        <v>0.027388317845900075</v>
      </c>
      <c r="P238" t="s">
        <v>114</v>
      </c>
    </row>
    <row r="239" spans="1:16" ht="12.75">
      <c r="A239">
        <v>160711</v>
      </c>
      <c r="B239" s="45">
        <v>30</v>
      </c>
      <c r="C239" s="46" t="s">
        <v>23</v>
      </c>
      <c r="D239" s="47">
        <v>1</v>
      </c>
      <c r="E239" s="48"/>
      <c r="F239" s="49">
        <v>0.09</v>
      </c>
      <c r="G239" s="49"/>
      <c r="H239" s="49"/>
      <c r="I239" s="50"/>
      <c r="J239" s="49"/>
      <c r="K239" s="49"/>
      <c r="L239" s="51"/>
      <c r="M239" s="51"/>
      <c r="N239" s="49"/>
      <c r="O239" s="52"/>
      <c r="P239" t="s">
        <v>114</v>
      </c>
    </row>
    <row r="240" spans="1:16" ht="12.75">
      <c r="A240">
        <v>160711</v>
      </c>
      <c r="B240" s="56">
        <v>40</v>
      </c>
      <c r="C240" s="46" t="s">
        <v>105</v>
      </c>
      <c r="D240" s="47">
        <v>2</v>
      </c>
      <c r="E240" s="48">
        <v>2</v>
      </c>
      <c r="F240" s="57">
        <v>12.35</v>
      </c>
      <c r="G240" s="49">
        <v>0.2828</v>
      </c>
      <c r="H240" s="54"/>
      <c r="I240" s="55"/>
      <c r="J240" s="49"/>
      <c r="K240" s="54"/>
      <c r="L240" s="54"/>
      <c r="M240" s="54"/>
      <c r="N240" s="49"/>
      <c r="O240" s="52"/>
      <c r="P240" t="s">
        <v>114</v>
      </c>
    </row>
    <row r="241" spans="1:16" ht="12.75">
      <c r="A241">
        <v>160711</v>
      </c>
      <c r="B241" s="56">
        <v>41</v>
      </c>
      <c r="C241" s="46" t="s">
        <v>106</v>
      </c>
      <c r="D241" s="47">
        <v>46</v>
      </c>
      <c r="E241" s="48">
        <v>45</v>
      </c>
      <c r="F241" s="57">
        <v>12.42</v>
      </c>
      <c r="G241" s="49">
        <v>0.5502</v>
      </c>
      <c r="H241" s="57">
        <v>12.393471289253835</v>
      </c>
      <c r="I241" s="50">
        <v>0.6919673564462692</v>
      </c>
      <c r="J241" s="49">
        <v>0.31354412199769693</v>
      </c>
      <c r="K241" s="49">
        <v>0.05842549756102812</v>
      </c>
      <c r="L241" s="51">
        <v>0.025299136511460322</v>
      </c>
      <c r="M241" s="51">
        <v>0.02791660787749846</v>
      </c>
      <c r="N241" s="49">
        <v>0.2100511111111111</v>
      </c>
      <c r="O241" s="52">
        <v>0.027384477215569088</v>
      </c>
      <c r="P241" t="s">
        <v>114</v>
      </c>
    </row>
    <row r="242" spans="1:16" ht="12.75">
      <c r="A242">
        <v>160711</v>
      </c>
      <c r="B242" s="45">
        <v>42</v>
      </c>
      <c r="C242" s="46" t="s">
        <v>61</v>
      </c>
      <c r="D242" s="47">
        <v>1</v>
      </c>
      <c r="E242" s="48"/>
      <c r="F242" s="57">
        <v>10.325</v>
      </c>
      <c r="G242" s="49"/>
      <c r="H242" s="49"/>
      <c r="I242" s="50"/>
      <c r="J242" s="49"/>
      <c r="K242" s="49"/>
      <c r="L242" s="51"/>
      <c r="M242" s="51"/>
      <c r="N242" s="49"/>
      <c r="O242" s="52"/>
      <c r="P242" t="s">
        <v>114</v>
      </c>
    </row>
    <row r="243" spans="1:16" ht="12.75">
      <c r="A243">
        <v>160711</v>
      </c>
      <c r="B243" s="45">
        <v>48</v>
      </c>
      <c r="C243" s="46" t="s">
        <v>26</v>
      </c>
      <c r="D243" s="47">
        <v>6</v>
      </c>
      <c r="E243" s="48">
        <v>5</v>
      </c>
      <c r="F243" s="57">
        <v>10.58</v>
      </c>
      <c r="G243" s="49">
        <v>0.5236</v>
      </c>
      <c r="H243" s="57">
        <v>10.582</v>
      </c>
      <c r="I243" s="50"/>
      <c r="J243" s="49">
        <v>0.5236243882784685</v>
      </c>
      <c r="K243" s="49">
        <v>0.29271493171684987</v>
      </c>
      <c r="L243" s="51">
        <v>0.04948255417486944</v>
      </c>
      <c r="M243" s="51"/>
      <c r="N243" s="49">
        <v>0.06400000000000002</v>
      </c>
      <c r="O243" s="52">
        <v>0.028043521497890217</v>
      </c>
      <c r="P243" t="s">
        <v>114</v>
      </c>
    </row>
    <row r="244" spans="1:16" ht="12.75">
      <c r="A244">
        <v>160711</v>
      </c>
      <c r="B244" s="56">
        <v>50</v>
      </c>
      <c r="C244" s="46" t="s">
        <v>107</v>
      </c>
      <c r="D244" s="47">
        <v>87</v>
      </c>
      <c r="E244" s="48">
        <v>85</v>
      </c>
      <c r="F244" s="57">
        <v>12.24</v>
      </c>
      <c r="G244" s="49">
        <v>0.4295</v>
      </c>
      <c r="H244" s="57">
        <v>12.261099756063919</v>
      </c>
      <c r="I244" s="50">
        <v>0.8004439902425567</v>
      </c>
      <c r="J244" s="49">
        <v>0.36970332672399164</v>
      </c>
      <c r="K244" s="49">
        <v>0.050124944952072335</v>
      </c>
      <c r="L244" s="51">
        <v>0.03015254211117148</v>
      </c>
      <c r="M244" s="51">
        <v>0.032641606632662974</v>
      </c>
      <c r="N244" s="49">
        <v>0.16819176470588226</v>
      </c>
      <c r="O244" s="52">
        <v>0.027428769007392613</v>
      </c>
      <c r="P244" t="s">
        <v>114</v>
      </c>
    </row>
    <row r="245" spans="1:16" ht="12.75">
      <c r="A245">
        <v>160711</v>
      </c>
      <c r="B245" s="45">
        <v>60</v>
      </c>
      <c r="C245" s="46" t="s">
        <v>28</v>
      </c>
      <c r="D245" s="47">
        <v>7</v>
      </c>
      <c r="E245" s="48">
        <v>7</v>
      </c>
      <c r="F245" s="53">
        <v>1.469</v>
      </c>
      <c r="G245" s="49">
        <v>0.6875</v>
      </c>
      <c r="H245" s="53">
        <v>1.4687142857142856</v>
      </c>
      <c r="I245" s="50"/>
      <c r="J245" s="49">
        <v>0.779585402267128</v>
      </c>
      <c r="K245" s="49">
        <v>0.3683194821669768</v>
      </c>
      <c r="L245" s="51">
        <v>0.5307944573358522</v>
      </c>
      <c r="M245" s="51"/>
      <c r="N245" s="49">
        <v>0.04277142857142857</v>
      </c>
      <c r="O245" s="52">
        <v>0.03774904153148077</v>
      </c>
      <c r="P245" t="s">
        <v>114</v>
      </c>
    </row>
    <row r="246" spans="1:16" ht="12.75">
      <c r="A246">
        <v>160711</v>
      </c>
      <c r="B246" s="45">
        <v>101</v>
      </c>
      <c r="C246" s="46" t="s">
        <v>29</v>
      </c>
      <c r="D246" s="47">
        <v>16</v>
      </c>
      <c r="E246" s="48">
        <v>15</v>
      </c>
      <c r="F246" s="49">
        <v>0.3341</v>
      </c>
      <c r="G246" s="49">
        <v>0.01467</v>
      </c>
      <c r="H246" s="49">
        <v>0.33443310198012016</v>
      </c>
      <c r="I246" s="50"/>
      <c r="J246" s="49">
        <v>0.015924595370744067</v>
      </c>
      <c r="K246" s="49">
        <v>0.005139641055498624</v>
      </c>
      <c r="L246" s="51">
        <v>0.04761668410350922</v>
      </c>
      <c r="M246" s="51"/>
      <c r="N246" s="49">
        <v>0.018926666666666668</v>
      </c>
      <c r="O246" s="52">
        <v>0.047165175250112636</v>
      </c>
      <c r="P246" t="s">
        <v>114</v>
      </c>
    </row>
    <row r="247" spans="1:16" ht="12.75">
      <c r="A247">
        <v>160711</v>
      </c>
      <c r="B247" s="45">
        <v>121</v>
      </c>
      <c r="C247" s="46" t="s">
        <v>30</v>
      </c>
      <c r="D247" s="47">
        <v>21</v>
      </c>
      <c r="E247" s="48">
        <v>20</v>
      </c>
      <c r="F247" s="49">
        <v>0.321</v>
      </c>
      <c r="G247" s="49">
        <v>0.0168</v>
      </c>
      <c r="H247" s="49">
        <v>0.3208358002499686</v>
      </c>
      <c r="I247" s="50"/>
      <c r="J247" s="49">
        <v>0.01717273323082237</v>
      </c>
      <c r="K247" s="49">
        <v>0.00479992485794855</v>
      </c>
      <c r="L247" s="51">
        <v>0.0535249907193736</v>
      </c>
      <c r="M247" s="51"/>
      <c r="N247" s="49">
        <v>0.011505000000000003</v>
      </c>
      <c r="O247" s="52">
        <v>0.04746073185345341</v>
      </c>
      <c r="P247" t="s">
        <v>114</v>
      </c>
    </row>
    <row r="248" spans="1:16" ht="12.75">
      <c r="A248">
        <v>160711</v>
      </c>
      <c r="B248" s="45">
        <v>143</v>
      </c>
      <c r="C248" s="46" t="s">
        <v>31</v>
      </c>
      <c r="D248" s="47">
        <v>4</v>
      </c>
      <c r="E248" s="48">
        <v>4</v>
      </c>
      <c r="F248" s="57">
        <v>12.73</v>
      </c>
      <c r="G248" s="49">
        <v>0.8816</v>
      </c>
      <c r="H248" s="57">
        <v>12.73</v>
      </c>
      <c r="I248" s="50"/>
      <c r="J248" s="49">
        <v>0.8815989261941435</v>
      </c>
      <c r="K248" s="49">
        <v>0.5509993288713397</v>
      </c>
      <c r="L248" s="51">
        <v>0.06925364699089893</v>
      </c>
      <c r="M248" s="51"/>
      <c r="N248" s="49">
        <v>0.275</v>
      </c>
      <c r="O248" s="52">
        <v>0.027274281646902727</v>
      </c>
      <c r="P248" t="s">
        <v>114</v>
      </c>
    </row>
    <row r="249" spans="1:16" ht="12.75">
      <c r="A249">
        <v>160711</v>
      </c>
      <c r="B249" s="45">
        <v>145</v>
      </c>
      <c r="C249" s="46" t="s">
        <v>32</v>
      </c>
      <c r="D249" s="47">
        <v>7</v>
      </c>
      <c r="E249" s="48">
        <v>7</v>
      </c>
      <c r="F249" s="57">
        <v>11.86</v>
      </c>
      <c r="G249" s="53">
        <v>1.474</v>
      </c>
      <c r="H249" s="57">
        <v>11.97253478314563</v>
      </c>
      <c r="I249" s="50"/>
      <c r="J249" s="53">
        <v>1.3965278188050878</v>
      </c>
      <c r="K249" s="49">
        <v>0.6597973763467382</v>
      </c>
      <c r="L249" s="51">
        <v>0.11664428996030597</v>
      </c>
      <c r="M249" s="51"/>
      <c r="N249" s="49">
        <v>0.18228571428571433</v>
      </c>
      <c r="O249" s="52">
        <v>0.027527260102675727</v>
      </c>
      <c r="P249" t="s">
        <v>114</v>
      </c>
    </row>
    <row r="250" spans="1:16" ht="12.75">
      <c r="A250">
        <v>160711</v>
      </c>
      <c r="B250" s="56">
        <v>148</v>
      </c>
      <c r="C250" s="46" t="s">
        <v>84</v>
      </c>
      <c r="D250" s="47">
        <v>39</v>
      </c>
      <c r="E250" s="48">
        <v>38</v>
      </c>
      <c r="F250" s="57">
        <v>12.27</v>
      </c>
      <c r="G250" s="53">
        <v>1.046</v>
      </c>
      <c r="H250" s="57">
        <v>12.419583033779817</v>
      </c>
      <c r="I250" s="50">
        <v>0.8209791516889908</v>
      </c>
      <c r="J250" s="49">
        <v>0.7564037518857449</v>
      </c>
      <c r="K250" s="49">
        <v>0.1533811144744328</v>
      </c>
      <c r="L250" s="51">
        <v>0.06090411810351563</v>
      </c>
      <c r="M250" s="51">
        <v>0.033051800106977156</v>
      </c>
      <c r="N250" s="49">
        <v>0.21915526315789471</v>
      </c>
      <c r="O250" s="52">
        <v>0.02737580444232631</v>
      </c>
      <c r="P250" t="s">
        <v>114</v>
      </c>
    </row>
    <row r="251" spans="1:16" ht="12.75">
      <c r="A251">
        <v>160711</v>
      </c>
      <c r="B251" s="45">
        <v>149</v>
      </c>
      <c r="C251" s="46" t="s">
        <v>78</v>
      </c>
      <c r="D251" s="47">
        <v>4</v>
      </c>
      <c r="E251" s="48">
        <v>4</v>
      </c>
      <c r="F251" s="57">
        <v>12.77</v>
      </c>
      <c r="G251" s="49">
        <v>0.6628</v>
      </c>
      <c r="H251" s="57">
        <v>12.769749999999998</v>
      </c>
      <c r="I251" s="50"/>
      <c r="J251" s="49">
        <v>0.6628375291125267</v>
      </c>
      <c r="K251" s="49">
        <v>0.4142734556953292</v>
      </c>
      <c r="L251" s="51">
        <v>0.051906852453065</v>
      </c>
      <c r="M251" s="51"/>
      <c r="N251" s="49">
        <v>0.04805</v>
      </c>
      <c r="O251" s="52">
        <v>0.027261487259554244</v>
      </c>
      <c r="P251" t="s">
        <v>114</v>
      </c>
    </row>
    <row r="252" spans="1:16" ht="12.75">
      <c r="A252">
        <v>160711</v>
      </c>
      <c r="B252" s="45">
        <v>151</v>
      </c>
      <c r="C252" s="46" t="s">
        <v>34</v>
      </c>
      <c r="D252" s="47">
        <v>16</v>
      </c>
      <c r="E252" s="48">
        <v>16</v>
      </c>
      <c r="F252" s="58">
        <v>235.6</v>
      </c>
      <c r="G252" s="57">
        <v>27.38</v>
      </c>
      <c r="H252" s="58">
        <v>237.15806905399228</v>
      </c>
      <c r="I252" s="50"/>
      <c r="J252" s="57">
        <v>27.615911227738145</v>
      </c>
      <c r="K252" s="53">
        <v>8.62997225866817</v>
      </c>
      <c r="L252" s="51">
        <v>0.1164451681441672</v>
      </c>
      <c r="M252" s="51"/>
      <c r="N252" s="53">
        <v>4.223187499999999</v>
      </c>
      <c r="O252" s="52">
        <v>0.07024037004177648</v>
      </c>
      <c r="P252" t="s">
        <v>114</v>
      </c>
    </row>
    <row r="253" spans="1:16" ht="12.75">
      <c r="A253">
        <v>160711</v>
      </c>
      <c r="B253" s="56">
        <v>165</v>
      </c>
      <c r="C253" s="46" t="s">
        <v>108</v>
      </c>
      <c r="D253" s="47">
        <v>43</v>
      </c>
      <c r="E253" s="48">
        <v>41</v>
      </c>
      <c r="F253" s="49">
        <v>0.1392</v>
      </c>
      <c r="G253" s="49">
        <v>0.1608</v>
      </c>
      <c r="H253" s="49">
        <v>0.10649045282231756</v>
      </c>
      <c r="I253" s="50">
        <v>0.01897356792334763</v>
      </c>
      <c r="J253" s="49">
        <v>0.009032584384429602</v>
      </c>
      <c r="K253" s="49">
        <v>0.0017633158536158127</v>
      </c>
      <c r="L253" s="51">
        <v>0.08482060264595488</v>
      </c>
      <c r="M253" s="51">
        <v>0.08908576975912379</v>
      </c>
      <c r="N253" s="49">
        <v>0.0248390243902439</v>
      </c>
      <c r="O253" s="52">
        <v>0.05602988605449017</v>
      </c>
      <c r="P253" t="s">
        <v>114</v>
      </c>
    </row>
    <row r="254" spans="1:16" ht="12.75">
      <c r="A254">
        <v>160711</v>
      </c>
      <c r="B254" s="45">
        <v>171</v>
      </c>
      <c r="C254" s="46" t="s">
        <v>36</v>
      </c>
      <c r="D254" s="47">
        <v>4</v>
      </c>
      <c r="E254" s="48">
        <v>4</v>
      </c>
      <c r="F254" s="49">
        <v>0.1063</v>
      </c>
      <c r="G254" s="49">
        <v>0.01255</v>
      </c>
      <c r="H254" s="49">
        <v>0.10625</v>
      </c>
      <c r="I254" s="50"/>
      <c r="J254" s="49">
        <v>0.012546579879260588</v>
      </c>
      <c r="K254" s="49">
        <v>0.007841612424537868</v>
      </c>
      <c r="L254" s="51">
        <v>0.11808545768715849</v>
      </c>
      <c r="M254" s="51"/>
      <c r="N254" s="49">
        <v>0.007</v>
      </c>
      <c r="O254" s="52">
        <v>0.05604895119880819</v>
      </c>
      <c r="P254" t="s">
        <v>114</v>
      </c>
    </row>
    <row r="255" spans="1:16" ht="12.75">
      <c r="A255">
        <v>160711</v>
      </c>
      <c r="B255" s="45">
        <v>181</v>
      </c>
      <c r="C255" s="46" t="s">
        <v>37</v>
      </c>
      <c r="D255" s="47">
        <v>23</v>
      </c>
      <c r="E255" s="48">
        <v>23</v>
      </c>
      <c r="F255" s="58">
        <v>232.5</v>
      </c>
      <c r="G255" s="57">
        <v>29.24</v>
      </c>
      <c r="H255" s="58">
        <v>234.59945244423758</v>
      </c>
      <c r="I255" s="50"/>
      <c r="J255" s="57">
        <v>25.966157239185065</v>
      </c>
      <c r="K255" s="53">
        <v>6.767897577553181</v>
      </c>
      <c r="L255" s="51">
        <v>0.11068294051264682</v>
      </c>
      <c r="M255" s="51"/>
      <c r="N255" s="53">
        <v>7.913508695652174</v>
      </c>
      <c r="O255" s="52">
        <v>0.07035513213760515</v>
      </c>
      <c r="P255" t="s">
        <v>114</v>
      </c>
    </row>
    <row r="256" spans="1:16" ht="12.75">
      <c r="A256">
        <v>160711</v>
      </c>
      <c r="B256" s="45">
        <v>190</v>
      </c>
      <c r="C256" s="46" t="s">
        <v>38</v>
      </c>
      <c r="D256" s="47">
        <v>1</v>
      </c>
      <c r="E256" s="48"/>
      <c r="F256" s="53">
        <v>9.6</v>
      </c>
      <c r="G256" s="49"/>
      <c r="H256" s="49"/>
      <c r="I256" s="50"/>
      <c r="J256" s="49"/>
      <c r="K256" s="49"/>
      <c r="L256" s="51"/>
      <c r="M256" s="51"/>
      <c r="N256" s="49"/>
      <c r="O256" s="52"/>
      <c r="P256" t="s">
        <v>114</v>
      </c>
    </row>
    <row r="257" spans="1:16" ht="12.75">
      <c r="A257">
        <v>160711</v>
      </c>
      <c r="B257" s="45">
        <v>191</v>
      </c>
      <c r="C257" s="46" t="s">
        <v>39</v>
      </c>
      <c r="D257" s="47">
        <v>19</v>
      </c>
      <c r="E257" s="48">
        <v>19</v>
      </c>
      <c r="F257" s="57">
        <v>53.02</v>
      </c>
      <c r="G257" s="57">
        <v>10.19</v>
      </c>
      <c r="H257" s="57">
        <v>51.58274158535539</v>
      </c>
      <c r="I257" s="50"/>
      <c r="J257" s="53">
        <v>5.241910711032796</v>
      </c>
      <c r="K257" s="53">
        <v>1.5032209908194336</v>
      </c>
      <c r="L257" s="51">
        <v>0.10162140572460386</v>
      </c>
      <c r="M257" s="51"/>
      <c r="N257" s="53">
        <v>1.7427894736842104</v>
      </c>
      <c r="O257" s="52">
        <v>0.0883686215051106</v>
      </c>
      <c r="P257" t="s">
        <v>114</v>
      </c>
    </row>
    <row r="258" spans="1:16" ht="12.75">
      <c r="A258">
        <v>160711</v>
      </c>
      <c r="B258" s="45">
        <v>202</v>
      </c>
      <c r="C258" s="46" t="s">
        <v>40</v>
      </c>
      <c r="D258" s="47">
        <v>17</v>
      </c>
      <c r="E258" s="48">
        <v>15</v>
      </c>
      <c r="F258" s="53">
        <v>2.261</v>
      </c>
      <c r="G258" s="49">
        <v>0.8043</v>
      </c>
      <c r="H258" s="53">
        <v>2.420401228010969</v>
      </c>
      <c r="I258" s="50"/>
      <c r="J258" s="49">
        <v>0.5044281968321356</v>
      </c>
      <c r="K258" s="49">
        <v>0.1628035004740248</v>
      </c>
      <c r="L258" s="51">
        <v>0.20840685048183658</v>
      </c>
      <c r="M258" s="51"/>
      <c r="N258" s="49">
        <v>0.16776666666666665</v>
      </c>
      <c r="O258" s="52">
        <v>0.1400409174485835</v>
      </c>
      <c r="P258" t="s">
        <v>114</v>
      </c>
    </row>
    <row r="259" spans="1:16" ht="12.75">
      <c r="A259">
        <v>160711</v>
      </c>
      <c r="B259" s="56">
        <v>221</v>
      </c>
      <c r="C259" s="46" t="s">
        <v>109</v>
      </c>
      <c r="D259" s="47">
        <v>57</v>
      </c>
      <c r="E259" s="48">
        <v>55</v>
      </c>
      <c r="F259" s="49">
        <v>0.1766</v>
      </c>
      <c r="G259" s="49">
        <v>0.0159</v>
      </c>
      <c r="H259" s="49">
        <v>0.17743991537126072</v>
      </c>
      <c r="I259" s="50">
        <v>0.022743991537126074</v>
      </c>
      <c r="J259" s="49">
        <v>0.013899650525493301</v>
      </c>
      <c r="K259" s="49">
        <v>0.0023427856181436786</v>
      </c>
      <c r="L259" s="51">
        <v>0.0783344068690002</v>
      </c>
      <c r="M259" s="51">
        <v>0.06408927633204291</v>
      </c>
      <c r="N259" s="49">
        <v>0.006387272727272729</v>
      </c>
      <c r="O259" s="52">
        <v>0.05188571093067991</v>
      </c>
      <c r="P259" t="s">
        <v>114</v>
      </c>
    </row>
    <row r="260" spans="1:16" ht="12.75">
      <c r="A260">
        <v>160711</v>
      </c>
      <c r="B260" s="56">
        <v>241</v>
      </c>
      <c r="C260" s="46" t="s">
        <v>110</v>
      </c>
      <c r="D260" s="47">
        <v>54</v>
      </c>
      <c r="E260" s="48">
        <v>52</v>
      </c>
      <c r="F260" s="49">
        <v>0.8996</v>
      </c>
      <c r="G260" s="49">
        <v>0.09959</v>
      </c>
      <c r="H260" s="49">
        <v>0.9096947092789794</v>
      </c>
      <c r="I260" s="50">
        <v>0.09596947092789795</v>
      </c>
      <c r="J260" s="49">
        <v>0.05664225144033794</v>
      </c>
      <c r="K260" s="49">
        <v>0.009818583746435695</v>
      </c>
      <c r="L260" s="51">
        <v>0.062265121323210035</v>
      </c>
      <c r="M260" s="51">
        <v>0.0527481747167481</v>
      </c>
      <c r="N260" s="49">
        <v>0.020123076923076928</v>
      </c>
      <c r="O260" s="52">
        <v>0.04057104531765137</v>
      </c>
      <c r="P260" t="s">
        <v>114</v>
      </c>
    </row>
    <row r="261" spans="1:16" ht="12.75">
      <c r="A261">
        <v>160711</v>
      </c>
      <c r="B261" s="45">
        <v>251</v>
      </c>
      <c r="C261" s="46" t="s">
        <v>43</v>
      </c>
      <c r="D261" s="47">
        <v>19</v>
      </c>
      <c r="E261" s="48">
        <v>18</v>
      </c>
      <c r="F261" s="71">
        <v>1055</v>
      </c>
      <c r="G261" s="57">
        <v>90.42</v>
      </c>
      <c r="H261" s="71">
        <v>1067.1056678623245</v>
      </c>
      <c r="I261" s="50"/>
      <c r="J261" s="57">
        <v>73.59666293451997</v>
      </c>
      <c r="K261" s="57">
        <v>21.683624764041543</v>
      </c>
      <c r="L261" s="51">
        <v>0.06896848658104517</v>
      </c>
      <c r="M261" s="51"/>
      <c r="N261" s="57">
        <v>21.058222222222224</v>
      </c>
      <c r="O261" s="52">
        <v>0.056012476918098346</v>
      </c>
      <c r="P261" t="s">
        <v>114</v>
      </c>
    </row>
    <row r="262" spans="1:16" ht="12.75">
      <c r="A262">
        <v>160711</v>
      </c>
      <c r="B262" s="56">
        <v>261</v>
      </c>
      <c r="C262" s="46" t="s">
        <v>111</v>
      </c>
      <c r="D262" s="47">
        <v>54</v>
      </c>
      <c r="E262" s="48">
        <v>52</v>
      </c>
      <c r="F262" s="49">
        <v>0.4191</v>
      </c>
      <c r="G262" s="49">
        <v>0.02555</v>
      </c>
      <c r="H262" s="49">
        <v>0.41799066232181076</v>
      </c>
      <c r="I262" s="50">
        <v>0.04679906623218107</v>
      </c>
      <c r="J262" s="49">
        <v>0.022674096063547918</v>
      </c>
      <c r="K262" s="49">
        <v>0.003930414229899914</v>
      </c>
      <c r="L262" s="51">
        <v>0.05424546074211377</v>
      </c>
      <c r="M262" s="51">
        <v>0.05598099485312246</v>
      </c>
      <c r="N262" s="49">
        <v>0.008330769230769234</v>
      </c>
      <c r="O262" s="52">
        <v>0.045608356781661794</v>
      </c>
      <c r="P262" t="s">
        <v>114</v>
      </c>
    </row>
    <row r="263" spans="1:16" ht="12.75">
      <c r="A263">
        <v>160711</v>
      </c>
      <c r="B263" s="45">
        <v>271</v>
      </c>
      <c r="C263" s="46" t="s">
        <v>45</v>
      </c>
      <c r="D263" s="47">
        <v>1</v>
      </c>
      <c r="E263" s="48"/>
      <c r="F263" s="49">
        <v>0.205</v>
      </c>
      <c r="G263" s="49"/>
      <c r="H263" s="49"/>
      <c r="I263" s="50"/>
      <c r="J263" s="49"/>
      <c r="K263" s="49"/>
      <c r="L263" s="51"/>
      <c r="M263" s="51"/>
      <c r="N263" s="49"/>
      <c r="O263" s="52"/>
      <c r="P263" t="s">
        <v>114</v>
      </c>
    </row>
    <row r="264" spans="1:16" ht="12.75">
      <c r="A264">
        <v>160711</v>
      </c>
      <c r="B264" s="45">
        <v>281</v>
      </c>
      <c r="C264" s="46" t="s">
        <v>67</v>
      </c>
      <c r="D264" s="47">
        <v>4</v>
      </c>
      <c r="E264" s="48">
        <v>4</v>
      </c>
      <c r="F264" s="57">
        <v>20.88</v>
      </c>
      <c r="G264" s="53">
        <v>4.998</v>
      </c>
      <c r="H264" s="57">
        <v>20.876624999999997</v>
      </c>
      <c r="I264" s="50"/>
      <c r="J264" s="53">
        <v>4.99804567431111</v>
      </c>
      <c r="K264" s="53">
        <v>3.123778546444444</v>
      </c>
      <c r="L264" s="51">
        <v>0.23940870108607645</v>
      </c>
      <c r="M264" s="51"/>
      <c r="N264" s="49">
        <v>0.37625</v>
      </c>
      <c r="O264" s="52">
        <v>0.10125608274427722</v>
      </c>
      <c r="P264" t="s">
        <v>114</v>
      </c>
    </row>
    <row r="265" spans="1:16" ht="12.75">
      <c r="A265">
        <v>160711</v>
      </c>
      <c r="B265" s="56">
        <v>289</v>
      </c>
      <c r="C265" s="46" t="s">
        <v>112</v>
      </c>
      <c r="D265" s="47">
        <v>22</v>
      </c>
      <c r="E265" s="48">
        <v>21</v>
      </c>
      <c r="F265" s="53">
        <v>9.253</v>
      </c>
      <c r="G265" s="53">
        <v>1.527</v>
      </c>
      <c r="H265" s="53">
        <v>9.2139049832165</v>
      </c>
      <c r="I265" s="50">
        <v>3.7641714949649496</v>
      </c>
      <c r="J265" s="53">
        <v>1.4269119050860883</v>
      </c>
      <c r="K265" s="49">
        <v>0.38922213185063353</v>
      </c>
      <c r="L265" s="51">
        <v>0.15486505533595865</v>
      </c>
      <c r="M265" s="51">
        <v>0.20426580813572204</v>
      </c>
      <c r="N265" s="49">
        <v>0.4445380952380952</v>
      </c>
      <c r="O265" s="52">
        <v>0.11451996705080364</v>
      </c>
      <c r="P265" t="s">
        <v>114</v>
      </c>
    </row>
    <row r="266" spans="1:16" ht="12.75">
      <c r="A266">
        <v>160711</v>
      </c>
      <c r="B266" s="45">
        <v>291</v>
      </c>
      <c r="C266" s="46" t="s">
        <v>47</v>
      </c>
      <c r="D266" s="47">
        <v>18</v>
      </c>
      <c r="E266" s="48">
        <v>17</v>
      </c>
      <c r="F266" s="57">
        <v>36.83</v>
      </c>
      <c r="G266" s="53">
        <v>4.719</v>
      </c>
      <c r="H266" s="57">
        <v>36.871773338667815</v>
      </c>
      <c r="I266" s="50"/>
      <c r="J266" s="53">
        <v>5.193082360203436</v>
      </c>
      <c r="K266" s="53">
        <v>1.5743843451213697</v>
      </c>
      <c r="L266" s="51">
        <v>0.14084167616525772</v>
      </c>
      <c r="M266" s="51"/>
      <c r="N266" s="53">
        <v>2.6766117647058825</v>
      </c>
      <c r="O266" s="52">
        <v>0.09294853409556689</v>
      </c>
      <c r="P266" t="s">
        <v>114</v>
      </c>
    </row>
    <row r="267" spans="1:16" ht="12.75">
      <c r="A267">
        <v>160711</v>
      </c>
      <c r="B267" s="45">
        <v>301</v>
      </c>
      <c r="C267" s="46" t="s">
        <v>48</v>
      </c>
      <c r="D267" s="47">
        <v>5</v>
      </c>
      <c r="E267" s="48">
        <v>3</v>
      </c>
      <c r="F267" s="53">
        <v>3.623</v>
      </c>
      <c r="G267" s="53">
        <v>3.141</v>
      </c>
      <c r="H267" s="53">
        <v>3.6233333333333335</v>
      </c>
      <c r="I267" s="50"/>
      <c r="J267" s="53">
        <v>3.1408013839358473</v>
      </c>
      <c r="K267" s="53">
        <v>2.2666781556081386</v>
      </c>
      <c r="L267" s="51">
        <v>0.8668265089059376</v>
      </c>
      <c r="M267" s="51"/>
      <c r="N267" s="49">
        <v>0.2733333333333333</v>
      </c>
      <c r="O267" s="52">
        <v>0.13179052805668065</v>
      </c>
      <c r="P267" t="s">
        <v>114</v>
      </c>
    </row>
    <row r="268" spans="1:16" ht="12.75">
      <c r="A268">
        <v>160711</v>
      </c>
      <c r="B268" s="45">
        <v>311</v>
      </c>
      <c r="C268" s="46" t="s">
        <v>49</v>
      </c>
      <c r="D268" s="47">
        <v>7</v>
      </c>
      <c r="E268" s="48">
        <v>7</v>
      </c>
      <c r="F268" s="49">
        <v>0.2778</v>
      </c>
      <c r="G268" s="49">
        <v>0.05537</v>
      </c>
      <c r="H268" s="49">
        <v>0.2880763841347793</v>
      </c>
      <c r="I268" s="50"/>
      <c r="J268" s="49">
        <v>0.036160881805446986</v>
      </c>
      <c r="K268" s="49">
        <v>0.017084410793930905</v>
      </c>
      <c r="L268" s="51">
        <v>0.1255253252155816</v>
      </c>
      <c r="M268" s="51"/>
      <c r="N268" s="49">
        <v>0.005299999999999999</v>
      </c>
      <c r="O268" s="52">
        <v>0.04823631174100001</v>
      </c>
      <c r="P268" t="s">
        <v>114</v>
      </c>
    </row>
    <row r="269" spans="1:16" ht="12.75">
      <c r="A269">
        <v>160711</v>
      </c>
      <c r="B269" s="56">
        <v>321</v>
      </c>
      <c r="C269" s="46" t="s">
        <v>113</v>
      </c>
      <c r="D269" s="47">
        <v>56</v>
      </c>
      <c r="E269" s="48">
        <v>55</v>
      </c>
      <c r="F269" s="53">
        <v>2.017</v>
      </c>
      <c r="G269" s="49">
        <v>0.1074</v>
      </c>
      <c r="H269" s="53">
        <v>2.012976438981022</v>
      </c>
      <c r="I269" s="50">
        <v>0.2062976438981022</v>
      </c>
      <c r="J269" s="49">
        <v>0.11012271781666864</v>
      </c>
      <c r="K269" s="49">
        <v>0.018561180301519105</v>
      </c>
      <c r="L269" s="51">
        <v>0.054706411701675596</v>
      </c>
      <c r="M269" s="51">
        <v>0.05124194200765982</v>
      </c>
      <c r="N269" s="49">
        <v>0.05727454545454543</v>
      </c>
      <c r="O269" s="52">
        <v>0.03599998108359759</v>
      </c>
      <c r="P269" t="s">
        <v>114</v>
      </c>
    </row>
    <row r="270" spans="1:16" ht="13.5" thickBot="1">
      <c r="A270">
        <v>160711</v>
      </c>
      <c r="B270" s="59">
        <v>325</v>
      </c>
      <c r="C270" s="60" t="s">
        <v>51</v>
      </c>
      <c r="D270" s="61">
        <v>4</v>
      </c>
      <c r="E270" s="62">
        <v>4</v>
      </c>
      <c r="F270" s="63">
        <v>1.758</v>
      </c>
      <c r="G270" s="64">
        <v>0.4184</v>
      </c>
      <c r="H270" s="63">
        <v>1.7575</v>
      </c>
      <c r="I270" s="65"/>
      <c r="J270" s="64">
        <v>0.41843956154583023</v>
      </c>
      <c r="K270" s="64">
        <v>0.2615247259661439</v>
      </c>
      <c r="L270" s="66">
        <v>0.23808794398055774</v>
      </c>
      <c r="M270" s="66"/>
      <c r="N270" s="64">
        <v>0.06</v>
      </c>
      <c r="O270" s="67">
        <v>0.03674288452949741</v>
      </c>
      <c r="P270" t="s">
        <v>114</v>
      </c>
    </row>
    <row r="271" spans="1:16" ht="12.75">
      <c r="A271">
        <v>160811</v>
      </c>
      <c r="B271" s="37">
        <v>1</v>
      </c>
      <c r="C271" s="38" t="s">
        <v>20</v>
      </c>
      <c r="D271" s="39">
        <v>24</v>
      </c>
      <c r="E271" s="40">
        <v>22</v>
      </c>
      <c r="F271" s="68">
        <v>4.419</v>
      </c>
      <c r="G271" s="41">
        <v>0.1459</v>
      </c>
      <c r="H271" s="68">
        <v>4.421284996954046</v>
      </c>
      <c r="I271" s="42"/>
      <c r="J271" s="41">
        <v>0.15712633203919588</v>
      </c>
      <c r="K271" s="41">
        <v>0.04187430818635758</v>
      </c>
      <c r="L271" s="43">
        <v>0.03553861199797001</v>
      </c>
      <c r="M271" s="43"/>
      <c r="N271" s="41">
        <v>0.0350909090909091</v>
      </c>
      <c r="O271" s="44">
        <v>0.03197974119909933</v>
      </c>
      <c r="P271" t="s">
        <v>122</v>
      </c>
    </row>
    <row r="272" spans="1:16" ht="12.75">
      <c r="A272">
        <v>160811</v>
      </c>
      <c r="B272" s="45">
        <v>3</v>
      </c>
      <c r="C272" s="46" t="s">
        <v>54</v>
      </c>
      <c r="D272" s="47">
        <v>1</v>
      </c>
      <c r="E272" s="48"/>
      <c r="F272" s="53">
        <v>4.88</v>
      </c>
      <c r="G272" s="49"/>
      <c r="H272" s="49"/>
      <c r="I272" s="50"/>
      <c r="J272" s="49"/>
      <c r="K272" s="49"/>
      <c r="L272" s="51"/>
      <c r="M272" s="51"/>
      <c r="N272" s="49"/>
      <c r="O272" s="52"/>
      <c r="P272" t="s">
        <v>122</v>
      </c>
    </row>
    <row r="273" spans="1:16" ht="12.75">
      <c r="A273">
        <v>160811</v>
      </c>
      <c r="B273" s="45">
        <v>5</v>
      </c>
      <c r="C273" s="46" t="s">
        <v>55</v>
      </c>
      <c r="D273" s="47">
        <v>8</v>
      </c>
      <c r="E273" s="48">
        <v>7</v>
      </c>
      <c r="F273" s="49">
        <v>0.641</v>
      </c>
      <c r="G273" s="49">
        <v>0.184</v>
      </c>
      <c r="H273" s="49">
        <v>0.645317037453682</v>
      </c>
      <c r="I273" s="50"/>
      <c r="J273" s="49">
        <v>0.1987320382669591</v>
      </c>
      <c r="K273" s="49">
        <v>0.09389206264202596</v>
      </c>
      <c r="L273" s="51">
        <v>0.3079603152136258</v>
      </c>
      <c r="M273" s="51"/>
      <c r="N273" s="49">
        <v>0.013714285714285715</v>
      </c>
      <c r="O273" s="52">
        <v>0.042722744056571546</v>
      </c>
      <c r="P273" t="s">
        <v>122</v>
      </c>
    </row>
    <row r="274" spans="1:16" ht="12.75">
      <c r="A274">
        <v>160811</v>
      </c>
      <c r="B274" s="45">
        <v>7</v>
      </c>
      <c r="C274" s="46" t="s">
        <v>56</v>
      </c>
      <c r="D274" s="47">
        <v>3</v>
      </c>
      <c r="E274" s="48">
        <v>3</v>
      </c>
      <c r="F274" s="53">
        <v>1.28</v>
      </c>
      <c r="G274" s="49">
        <v>0.5487</v>
      </c>
      <c r="H274" s="53">
        <v>1.28</v>
      </c>
      <c r="I274" s="50"/>
      <c r="J274" s="49">
        <v>0.5487030162118667</v>
      </c>
      <c r="K274" s="49">
        <v>0.39599229264385105</v>
      </c>
      <c r="L274" s="51">
        <v>0.42867423141552086</v>
      </c>
      <c r="M274" s="51"/>
      <c r="N274" s="49">
        <v>0.13333333333333333</v>
      </c>
      <c r="O274" s="52">
        <v>0.03853850783062636</v>
      </c>
      <c r="P274" t="s">
        <v>122</v>
      </c>
    </row>
    <row r="275" spans="1:16" ht="12.75">
      <c r="A275">
        <v>160811</v>
      </c>
      <c r="B275" s="56">
        <v>10</v>
      </c>
      <c r="C275" s="46" t="s">
        <v>71</v>
      </c>
      <c r="D275" s="47">
        <v>73</v>
      </c>
      <c r="E275" s="48">
        <v>71</v>
      </c>
      <c r="F275" s="53">
        <v>5.195</v>
      </c>
      <c r="G275" s="49">
        <v>0.1831</v>
      </c>
      <c r="H275" s="53">
        <v>5.184759829101846</v>
      </c>
      <c r="I275" s="50">
        <v>0.5118475982910184</v>
      </c>
      <c r="J275" s="49">
        <v>0.1746280564054797</v>
      </c>
      <c r="K275" s="49">
        <v>0.02590567179350812</v>
      </c>
      <c r="L275" s="51">
        <v>0.03368103097568754</v>
      </c>
      <c r="M275" s="51">
        <v>0.04936078190334282</v>
      </c>
      <c r="N275" s="49">
        <v>0.06716760563380281</v>
      </c>
      <c r="O275" s="52">
        <v>0.031222188025957123</v>
      </c>
      <c r="P275" t="s">
        <v>122</v>
      </c>
    </row>
    <row r="276" spans="1:16" ht="12.75">
      <c r="A276">
        <v>160811</v>
      </c>
      <c r="B276" s="45">
        <v>20</v>
      </c>
      <c r="C276" s="46" t="s">
        <v>22</v>
      </c>
      <c r="D276" s="47">
        <v>52</v>
      </c>
      <c r="E276" s="48">
        <v>51</v>
      </c>
      <c r="F276" s="57">
        <v>19.69</v>
      </c>
      <c r="G276" s="53">
        <v>1.843</v>
      </c>
      <c r="H276" s="57">
        <v>19.59474978987748</v>
      </c>
      <c r="I276" s="50"/>
      <c r="J276" s="49">
        <v>0.5583155667673738</v>
      </c>
      <c r="K276" s="49">
        <v>0.09772477109339552</v>
      </c>
      <c r="L276" s="51">
        <v>0.02849312049168375</v>
      </c>
      <c r="M276" s="51"/>
      <c r="N276" s="49">
        <v>0.2566333333333334</v>
      </c>
      <c r="O276" s="52">
        <v>0.02556012465210709</v>
      </c>
      <c r="P276" t="s">
        <v>122</v>
      </c>
    </row>
    <row r="277" spans="1:16" ht="12.75">
      <c r="A277">
        <v>160811</v>
      </c>
      <c r="B277" s="56">
        <v>41</v>
      </c>
      <c r="C277" s="46" t="s">
        <v>115</v>
      </c>
      <c r="D277" s="47">
        <v>33</v>
      </c>
      <c r="E277" s="48">
        <v>31</v>
      </c>
      <c r="F277" s="57">
        <v>18.92</v>
      </c>
      <c r="G277" s="53">
        <v>1.826</v>
      </c>
      <c r="H277" s="57">
        <v>19.38846126675096</v>
      </c>
      <c r="I277" s="50">
        <v>0.7169423063337548</v>
      </c>
      <c r="J277" s="49">
        <v>0.3883662244722643</v>
      </c>
      <c r="K277" s="49">
        <v>0.08719079130417412</v>
      </c>
      <c r="L277" s="51">
        <v>0.020030791465554254</v>
      </c>
      <c r="M277" s="51">
        <v>0.018488891317105977</v>
      </c>
      <c r="N277" s="49">
        <v>0.1829774193548387</v>
      </c>
      <c r="O277" s="52">
        <v>0.025600869893747453</v>
      </c>
      <c r="P277" t="s">
        <v>122</v>
      </c>
    </row>
    <row r="278" spans="1:16" ht="12.75">
      <c r="A278">
        <v>160811</v>
      </c>
      <c r="B278" s="45">
        <v>48</v>
      </c>
      <c r="C278" s="46" t="s">
        <v>26</v>
      </c>
      <c r="D278" s="47">
        <v>5</v>
      </c>
      <c r="E278" s="48">
        <v>5</v>
      </c>
      <c r="F278" s="57">
        <v>17.06</v>
      </c>
      <c r="G278" s="53">
        <v>3.363</v>
      </c>
      <c r="H278" s="57">
        <v>17.0612</v>
      </c>
      <c r="I278" s="50"/>
      <c r="J278" s="53">
        <v>3.363114954919025</v>
      </c>
      <c r="K278" s="53">
        <v>1.8800384138362702</v>
      </c>
      <c r="L278" s="51">
        <v>0.19712065710026405</v>
      </c>
      <c r="M278" s="51"/>
      <c r="N278" s="49">
        <v>0.11124</v>
      </c>
      <c r="O278" s="52">
        <v>0.026098320175631375</v>
      </c>
      <c r="P278" t="s">
        <v>122</v>
      </c>
    </row>
    <row r="279" spans="1:16" ht="12.75">
      <c r="A279">
        <v>160811</v>
      </c>
      <c r="B279" s="56">
        <v>50</v>
      </c>
      <c r="C279" s="46" t="s">
        <v>62</v>
      </c>
      <c r="D279" s="47">
        <v>78</v>
      </c>
      <c r="E279" s="48">
        <v>76</v>
      </c>
      <c r="F279" s="53">
        <v>4.014</v>
      </c>
      <c r="G279" s="49">
        <v>0.3826</v>
      </c>
      <c r="H279" s="53">
        <v>3.9626160819624747</v>
      </c>
      <c r="I279" s="50">
        <v>0.41</v>
      </c>
      <c r="J279" s="49">
        <v>0.22571080578457736</v>
      </c>
      <c r="K279" s="49">
        <v>0.0323635063447404</v>
      </c>
      <c r="L279" s="51">
        <v>0.056960048895979526</v>
      </c>
      <c r="M279" s="51">
        <v>0.05173350023312738</v>
      </c>
      <c r="N279" s="49">
        <v>0.07598026315789473</v>
      </c>
      <c r="O279" s="52">
        <v>0.03251125279459569</v>
      </c>
      <c r="P279" t="s">
        <v>122</v>
      </c>
    </row>
    <row r="280" spans="1:16" ht="12.75">
      <c r="A280">
        <v>160811</v>
      </c>
      <c r="B280" s="45">
        <v>101</v>
      </c>
      <c r="C280" s="46" t="s">
        <v>29</v>
      </c>
      <c r="D280" s="47">
        <v>15</v>
      </c>
      <c r="E280" s="48">
        <v>14</v>
      </c>
      <c r="F280" s="49">
        <v>0.02543</v>
      </c>
      <c r="G280" s="49">
        <v>0.02703</v>
      </c>
      <c r="H280" s="49">
        <v>0.01880364567900551</v>
      </c>
      <c r="I280" s="50"/>
      <c r="J280" s="49">
        <v>0.006198073913287573</v>
      </c>
      <c r="K280" s="49">
        <v>0.002070631164412796</v>
      </c>
      <c r="L280" s="51">
        <v>0.32962086284192194</v>
      </c>
      <c r="M280" s="51"/>
      <c r="N280" s="49">
        <v>0.004707142857142857</v>
      </c>
      <c r="O280" s="52">
        <v>0.07273719778681473</v>
      </c>
      <c r="P280" t="s">
        <v>122</v>
      </c>
    </row>
    <row r="281" spans="1:16" ht="12.75">
      <c r="A281">
        <v>160811</v>
      </c>
      <c r="B281" s="56">
        <v>121</v>
      </c>
      <c r="C281" s="46" t="s">
        <v>116</v>
      </c>
      <c r="D281" s="47">
        <v>47</v>
      </c>
      <c r="E281" s="48">
        <v>44</v>
      </c>
      <c r="F281" s="49">
        <v>0.149</v>
      </c>
      <c r="G281" s="49">
        <v>0.1793</v>
      </c>
      <c r="H281" s="49">
        <v>0.12223087445582283</v>
      </c>
      <c r="I281" s="50">
        <v>0.20611154372279114</v>
      </c>
      <c r="J281" s="49">
        <v>0.01258672149754543</v>
      </c>
      <c r="K281" s="49">
        <v>0.0023718995765942283</v>
      </c>
      <c r="L281" s="51">
        <v>0.10297497709627017</v>
      </c>
      <c r="M281" s="51">
        <v>0.8431239023708564</v>
      </c>
      <c r="N281" s="49">
        <v>0.004161363636363637</v>
      </c>
      <c r="O281" s="52">
        <v>0.05487938898525271</v>
      </c>
      <c r="P281" t="s">
        <v>122</v>
      </c>
    </row>
    <row r="282" spans="1:16" ht="12.75">
      <c r="A282">
        <v>160811</v>
      </c>
      <c r="B282" s="45">
        <v>131</v>
      </c>
      <c r="C282" s="46" t="s">
        <v>95</v>
      </c>
      <c r="D282" s="47">
        <v>2</v>
      </c>
      <c r="E282" s="48">
        <v>2</v>
      </c>
      <c r="F282" s="49">
        <v>0.115</v>
      </c>
      <c r="G282" s="49">
        <v>0.007071</v>
      </c>
      <c r="H282" s="54"/>
      <c r="I282" s="55"/>
      <c r="J282" s="49"/>
      <c r="K282" s="54"/>
      <c r="L282" s="54"/>
      <c r="M282" s="54"/>
      <c r="N282" s="49"/>
      <c r="O282" s="52"/>
      <c r="P282" t="s">
        <v>122</v>
      </c>
    </row>
    <row r="283" spans="1:16" ht="12.75">
      <c r="A283">
        <v>160811</v>
      </c>
      <c r="B283" s="45">
        <v>143</v>
      </c>
      <c r="C283" s="46" t="s">
        <v>31</v>
      </c>
      <c r="D283" s="47">
        <v>2</v>
      </c>
      <c r="E283" s="48">
        <v>2</v>
      </c>
      <c r="F283" s="49">
        <v>0.576</v>
      </c>
      <c r="G283" s="49">
        <v>0.008485</v>
      </c>
      <c r="H283" s="54"/>
      <c r="I283" s="55"/>
      <c r="J283" s="49"/>
      <c r="K283" s="54"/>
      <c r="L283" s="54"/>
      <c r="M283" s="54"/>
      <c r="N283" s="49"/>
      <c r="O283" s="52"/>
      <c r="P283" t="s">
        <v>122</v>
      </c>
    </row>
    <row r="284" spans="1:16" ht="12.75">
      <c r="A284">
        <v>160811</v>
      </c>
      <c r="B284" s="45">
        <v>148</v>
      </c>
      <c r="C284" s="46" t="s">
        <v>33</v>
      </c>
      <c r="D284" s="47">
        <v>12</v>
      </c>
      <c r="E284" s="48">
        <v>12</v>
      </c>
      <c r="F284" s="49">
        <v>0.5526</v>
      </c>
      <c r="G284" s="49">
        <v>0.07871</v>
      </c>
      <c r="H284" s="49">
        <v>0.550844403419765</v>
      </c>
      <c r="I284" s="50"/>
      <c r="J284" s="49">
        <v>0.08535908771687138</v>
      </c>
      <c r="K284" s="49">
        <v>0.030801307669447858</v>
      </c>
      <c r="L284" s="51">
        <v>0.15496043381205857</v>
      </c>
      <c r="M284" s="51"/>
      <c r="N284" s="49">
        <v>0.019891666666666665</v>
      </c>
      <c r="O284" s="52">
        <v>0.043752728337830046</v>
      </c>
      <c r="P284" t="s">
        <v>122</v>
      </c>
    </row>
    <row r="285" spans="1:16" ht="12.75">
      <c r="A285">
        <v>160811</v>
      </c>
      <c r="B285" s="45">
        <v>149</v>
      </c>
      <c r="C285" s="46" t="s">
        <v>78</v>
      </c>
      <c r="D285" s="47">
        <v>2</v>
      </c>
      <c r="E285" s="48">
        <v>2</v>
      </c>
      <c r="F285" s="49">
        <v>0.6478</v>
      </c>
      <c r="G285" s="49">
        <v>0.1445</v>
      </c>
      <c r="H285" s="54"/>
      <c r="I285" s="55"/>
      <c r="J285" s="53"/>
      <c r="K285" s="54"/>
      <c r="L285" s="54"/>
      <c r="M285" s="54"/>
      <c r="N285" s="49"/>
      <c r="O285" s="52"/>
      <c r="P285" t="s">
        <v>122</v>
      </c>
    </row>
    <row r="286" spans="1:16" ht="12.75">
      <c r="A286">
        <v>160811</v>
      </c>
      <c r="B286" s="45">
        <v>151</v>
      </c>
      <c r="C286" s="46" t="s">
        <v>34</v>
      </c>
      <c r="D286" s="47">
        <v>7</v>
      </c>
      <c r="E286" s="48">
        <v>6</v>
      </c>
      <c r="F286" s="49">
        <v>0.522</v>
      </c>
      <c r="G286" s="49">
        <v>0.2077</v>
      </c>
      <c r="H286" s="49">
        <v>0.52195</v>
      </c>
      <c r="I286" s="50"/>
      <c r="J286" s="49">
        <v>0.23552098116221404</v>
      </c>
      <c r="K286" s="49">
        <v>0.12018879740980698</v>
      </c>
      <c r="L286" s="51">
        <v>0.45123284062115915</v>
      </c>
      <c r="M286" s="51"/>
      <c r="N286" s="49">
        <v>0.19200000000000003</v>
      </c>
      <c r="O286" s="52">
        <v>0.17641148099093015</v>
      </c>
      <c r="P286" t="s">
        <v>122</v>
      </c>
    </row>
    <row r="287" spans="1:16" ht="12.75">
      <c r="A287">
        <v>160811</v>
      </c>
      <c r="B287" s="56">
        <v>165</v>
      </c>
      <c r="C287" s="46" t="s">
        <v>117</v>
      </c>
      <c r="D287" s="47">
        <v>30</v>
      </c>
      <c r="E287" s="48">
        <v>28</v>
      </c>
      <c r="F287" s="49">
        <v>0.02455</v>
      </c>
      <c r="G287" s="49">
        <v>0.004555</v>
      </c>
      <c r="H287" s="49">
        <v>0.024163302623964322</v>
      </c>
      <c r="I287" s="50">
        <v>0.006624495393594648</v>
      </c>
      <c r="J287" s="49">
        <v>0.003948805775726596</v>
      </c>
      <c r="K287" s="49">
        <v>0.0009328176837739348</v>
      </c>
      <c r="L287" s="51">
        <v>0.16342160826187346</v>
      </c>
      <c r="M287" s="51">
        <v>0.13707760682980283</v>
      </c>
      <c r="N287" s="49">
        <v>0.0012642857142857145</v>
      </c>
      <c r="O287" s="52">
        <v>0.07004303782836627</v>
      </c>
      <c r="P287" t="s">
        <v>122</v>
      </c>
    </row>
    <row r="288" spans="1:16" ht="12.75">
      <c r="A288">
        <v>160811</v>
      </c>
      <c r="B288" s="45">
        <v>171</v>
      </c>
      <c r="C288" s="46" t="s">
        <v>36</v>
      </c>
      <c r="D288" s="47">
        <v>3</v>
      </c>
      <c r="E288" s="48">
        <v>3</v>
      </c>
      <c r="F288" s="49">
        <v>0.02167</v>
      </c>
      <c r="G288" s="49">
        <v>0.0005774</v>
      </c>
      <c r="H288" s="49">
        <v>0.021666666666666667</v>
      </c>
      <c r="I288" s="50"/>
      <c r="J288" s="49">
        <v>0.0005773502691896263</v>
      </c>
      <c r="K288" s="49">
        <v>0.00041666666666666707</v>
      </c>
      <c r="L288" s="51">
        <v>0.026646935501059676</v>
      </c>
      <c r="M288" s="51"/>
      <c r="N288" s="49">
        <v>0.0026666666666666666</v>
      </c>
      <c r="O288" s="52">
        <v>0.07120217896262197</v>
      </c>
      <c r="P288" t="s">
        <v>122</v>
      </c>
    </row>
    <row r="289" spans="1:16" ht="12.75">
      <c r="A289">
        <v>160811</v>
      </c>
      <c r="B289" s="45">
        <v>181</v>
      </c>
      <c r="C289" s="46" t="s">
        <v>37</v>
      </c>
      <c r="D289" s="47">
        <v>22</v>
      </c>
      <c r="E289" s="48">
        <v>21</v>
      </c>
      <c r="F289" s="53">
        <v>4.958</v>
      </c>
      <c r="G289" s="53">
        <v>1.004</v>
      </c>
      <c r="H289" s="53">
        <v>4.820968427390689</v>
      </c>
      <c r="I289" s="50"/>
      <c r="J289" s="49">
        <v>0.5804847027568517</v>
      </c>
      <c r="K289" s="49">
        <v>0.15834018393733415</v>
      </c>
      <c r="L289" s="51">
        <v>0.12040831868111497</v>
      </c>
      <c r="M289" s="51"/>
      <c r="N289" s="49">
        <v>0.16544761904761904</v>
      </c>
      <c r="O289" s="52">
        <v>0.12624619147305255</v>
      </c>
      <c r="P289" t="s">
        <v>122</v>
      </c>
    </row>
    <row r="290" spans="1:16" ht="12.75">
      <c r="A290">
        <v>160811</v>
      </c>
      <c r="B290" s="45">
        <v>190</v>
      </c>
      <c r="C290" s="46" t="s">
        <v>38</v>
      </c>
      <c r="D290" s="47">
        <v>1</v>
      </c>
      <c r="E290" s="48"/>
      <c r="F290" s="53">
        <v>1.32</v>
      </c>
      <c r="G290" s="49"/>
      <c r="H290" s="49"/>
      <c r="I290" s="50"/>
      <c r="J290" s="49"/>
      <c r="K290" s="49"/>
      <c r="L290" s="51"/>
      <c r="M290" s="51"/>
      <c r="N290" s="49"/>
      <c r="O290" s="52"/>
      <c r="P290" t="s">
        <v>122</v>
      </c>
    </row>
    <row r="291" spans="1:16" ht="12.75">
      <c r="A291">
        <v>160811</v>
      </c>
      <c r="B291" s="45">
        <v>191</v>
      </c>
      <c r="C291" s="46" t="s">
        <v>39</v>
      </c>
      <c r="D291" s="47">
        <v>22</v>
      </c>
      <c r="E291" s="48">
        <v>21</v>
      </c>
      <c r="F291" s="57">
        <v>97.73</v>
      </c>
      <c r="G291" s="57">
        <v>16</v>
      </c>
      <c r="H291" s="57">
        <v>95.50749118596026</v>
      </c>
      <c r="I291" s="50"/>
      <c r="J291" s="53">
        <v>9.056106574767743</v>
      </c>
      <c r="K291" s="53">
        <v>2.470255588122645</v>
      </c>
      <c r="L291" s="51">
        <v>0.09482090318061881</v>
      </c>
      <c r="M291" s="51"/>
      <c r="N291" s="53">
        <v>2.2759285714285715</v>
      </c>
      <c r="O291" s="52">
        <v>0.080544216527485</v>
      </c>
      <c r="P291" t="s">
        <v>122</v>
      </c>
    </row>
    <row r="292" spans="1:16" ht="12.75">
      <c r="A292">
        <v>160811</v>
      </c>
      <c r="B292" s="45">
        <v>202</v>
      </c>
      <c r="C292" s="46" t="s">
        <v>40</v>
      </c>
      <c r="D292" s="47">
        <v>10</v>
      </c>
      <c r="E292" s="48">
        <v>8</v>
      </c>
      <c r="F292" s="49">
        <v>0.3415</v>
      </c>
      <c r="G292" s="49">
        <v>0.2037</v>
      </c>
      <c r="H292" s="49">
        <v>0.34149999999999997</v>
      </c>
      <c r="I292" s="50"/>
      <c r="J292" s="49">
        <v>0.23101532943954176</v>
      </c>
      <c r="K292" s="49">
        <v>0.10209531625296514</v>
      </c>
      <c r="L292" s="51">
        <v>0.6764724141714255</v>
      </c>
      <c r="M292" s="51"/>
      <c r="N292" s="49">
        <v>0.08395</v>
      </c>
      <c r="O292" s="52">
        <v>0.18804192745134946</v>
      </c>
      <c r="P292" t="s">
        <v>122</v>
      </c>
    </row>
    <row r="293" spans="1:16" ht="12.75">
      <c r="A293">
        <v>160811</v>
      </c>
      <c r="B293" s="45">
        <v>221</v>
      </c>
      <c r="C293" s="46" t="s">
        <v>64</v>
      </c>
      <c r="D293" s="47">
        <v>13</v>
      </c>
      <c r="E293" s="48">
        <v>7</v>
      </c>
      <c r="F293" s="49">
        <v>0.00055</v>
      </c>
      <c r="G293" s="49">
        <v>0.0003512</v>
      </c>
      <c r="H293" s="49">
        <v>0.00055</v>
      </c>
      <c r="I293" s="50"/>
      <c r="J293" s="49">
        <v>0.0003982477118578335</v>
      </c>
      <c r="K293" s="49">
        <v>0.00018815435817434573</v>
      </c>
      <c r="L293" s="51">
        <v>0.7240867488324245</v>
      </c>
      <c r="M293" s="51"/>
      <c r="N293" s="49">
        <v>0.00027142857142857144</v>
      </c>
      <c r="O293" s="52">
        <v>0.12376715580968937</v>
      </c>
      <c r="P293" t="s">
        <v>122</v>
      </c>
    </row>
    <row r="294" spans="1:16" ht="12.75">
      <c r="A294">
        <v>160811</v>
      </c>
      <c r="B294" s="56">
        <v>241</v>
      </c>
      <c r="C294" s="46" t="s">
        <v>118</v>
      </c>
      <c r="D294" s="47">
        <v>41</v>
      </c>
      <c r="E294" s="48">
        <v>40</v>
      </c>
      <c r="F294" s="49">
        <v>0.1534</v>
      </c>
      <c r="G294" s="49">
        <v>0.03648</v>
      </c>
      <c r="H294" s="49">
        <v>0.1566764496118374</v>
      </c>
      <c r="I294" s="50">
        <v>0.020667644961183743</v>
      </c>
      <c r="J294" s="49">
        <v>0.014440625040750379</v>
      </c>
      <c r="K294" s="49">
        <v>0.0028540791228270634</v>
      </c>
      <c r="L294" s="51">
        <v>0.09216844699076805</v>
      </c>
      <c r="M294" s="51">
        <v>0.06595645041864108</v>
      </c>
      <c r="N294" s="49">
        <v>0.005555000000000001</v>
      </c>
      <c r="O294" s="52">
        <v>0.0528666675554911</v>
      </c>
      <c r="P294" t="s">
        <v>122</v>
      </c>
    </row>
    <row r="295" spans="1:16" ht="12.75">
      <c r="A295">
        <v>160811</v>
      </c>
      <c r="B295" s="45">
        <v>251</v>
      </c>
      <c r="C295" s="46" t="s">
        <v>43</v>
      </c>
      <c r="D295" s="47">
        <v>9</v>
      </c>
      <c r="E295" s="48">
        <v>8</v>
      </c>
      <c r="F295" s="49">
        <v>0.6736</v>
      </c>
      <c r="G295" s="49">
        <v>0.3054</v>
      </c>
      <c r="H295" s="49">
        <v>0.673575</v>
      </c>
      <c r="I295" s="50"/>
      <c r="J295" s="49">
        <v>0.34627291028843127</v>
      </c>
      <c r="K295" s="49">
        <v>0.1530324518788442</v>
      </c>
      <c r="L295" s="51">
        <v>0.5140821887517073</v>
      </c>
      <c r="M295" s="51"/>
      <c r="N295" s="49">
        <v>0.031475</v>
      </c>
      <c r="O295" s="52">
        <v>0.16976881166237415</v>
      </c>
      <c r="P295" t="s">
        <v>122</v>
      </c>
    </row>
    <row r="296" spans="1:16" ht="12.75">
      <c r="A296">
        <v>160811</v>
      </c>
      <c r="B296" s="56">
        <v>261</v>
      </c>
      <c r="C296" s="46" t="s">
        <v>119</v>
      </c>
      <c r="D296" s="47">
        <v>42</v>
      </c>
      <c r="E296" s="48">
        <v>40</v>
      </c>
      <c r="F296" s="49">
        <v>0.2686</v>
      </c>
      <c r="G296" s="49">
        <v>0.0384</v>
      </c>
      <c r="H296" s="49">
        <v>0.26417453152857917</v>
      </c>
      <c r="I296" s="50">
        <v>0.03141745315285792</v>
      </c>
      <c r="J296" s="49">
        <v>0.016838621374192373</v>
      </c>
      <c r="K296" s="49">
        <v>0.0033280247624776446</v>
      </c>
      <c r="L296" s="51">
        <v>0.06374051759176005</v>
      </c>
      <c r="M296" s="51">
        <v>0.059463440648628706</v>
      </c>
      <c r="N296" s="49">
        <v>0.0067</v>
      </c>
      <c r="O296" s="52">
        <v>0.048869220109794914</v>
      </c>
      <c r="P296" t="s">
        <v>122</v>
      </c>
    </row>
    <row r="297" spans="1:16" ht="12.75">
      <c r="A297">
        <v>160811</v>
      </c>
      <c r="B297" s="45">
        <v>271</v>
      </c>
      <c r="C297" s="46" t="s">
        <v>45</v>
      </c>
      <c r="D297" s="47">
        <v>1</v>
      </c>
      <c r="E297" s="48"/>
      <c r="F297" s="49">
        <v>0.245</v>
      </c>
      <c r="G297" s="49"/>
      <c r="H297" s="49"/>
      <c r="I297" s="50"/>
      <c r="J297" s="49"/>
      <c r="K297" s="49"/>
      <c r="L297" s="51"/>
      <c r="M297" s="51"/>
      <c r="N297" s="49"/>
      <c r="O297" s="52"/>
      <c r="P297" t="s">
        <v>122</v>
      </c>
    </row>
    <row r="298" spans="1:16" ht="12.75">
      <c r="A298">
        <v>160811</v>
      </c>
      <c r="B298" s="45">
        <v>281</v>
      </c>
      <c r="C298" s="46" t="s">
        <v>67</v>
      </c>
      <c r="D298" s="47">
        <v>3</v>
      </c>
      <c r="E298" s="48">
        <v>1</v>
      </c>
      <c r="F298" s="49">
        <v>0.02</v>
      </c>
      <c r="G298" s="71"/>
      <c r="H298" s="49">
        <v>0.26417453152857917</v>
      </c>
      <c r="I298" s="50"/>
      <c r="J298" s="49">
        <v>0.016838621374192373</v>
      </c>
      <c r="K298" s="49">
        <v>0.021048276717740465</v>
      </c>
      <c r="L298" s="51">
        <v>0.06374051759176005</v>
      </c>
      <c r="M298" s="51"/>
      <c r="N298" s="49">
        <v>0</v>
      </c>
      <c r="O298" s="52">
        <v>0.19544988007831915</v>
      </c>
      <c r="P298" t="s">
        <v>122</v>
      </c>
    </row>
    <row r="299" spans="1:16" ht="12.75">
      <c r="A299">
        <v>160811</v>
      </c>
      <c r="B299" s="56">
        <v>289</v>
      </c>
      <c r="C299" s="46" t="s">
        <v>120</v>
      </c>
      <c r="D299" s="47">
        <v>28</v>
      </c>
      <c r="E299" s="48">
        <v>26</v>
      </c>
      <c r="F299" s="57">
        <v>35.35</v>
      </c>
      <c r="G299" s="57">
        <v>11.73</v>
      </c>
      <c r="H299" s="57">
        <v>34.88337725818606</v>
      </c>
      <c r="I299" s="50">
        <v>11.465013177455818</v>
      </c>
      <c r="J299" s="53">
        <v>3.377482744851567</v>
      </c>
      <c r="K299" s="49">
        <v>0.8279735780202434</v>
      </c>
      <c r="L299" s="51">
        <v>0.09682212590407872</v>
      </c>
      <c r="M299" s="51">
        <v>0.16433347454574987</v>
      </c>
      <c r="N299" s="49">
        <v>0.5507076923076923</v>
      </c>
      <c r="O299" s="52">
        <v>0.09372725709233574</v>
      </c>
      <c r="P299" t="s">
        <v>122</v>
      </c>
    </row>
    <row r="300" spans="1:16" ht="12.75">
      <c r="A300">
        <v>160811</v>
      </c>
      <c r="B300" s="45">
        <v>291</v>
      </c>
      <c r="C300" s="46" t="s">
        <v>47</v>
      </c>
      <c r="D300" s="47">
        <v>14</v>
      </c>
      <c r="E300" s="48">
        <v>14</v>
      </c>
      <c r="F300" s="53">
        <v>1.28</v>
      </c>
      <c r="G300" s="49">
        <v>0.7341</v>
      </c>
      <c r="H300" s="53">
        <v>1.1267916713256885</v>
      </c>
      <c r="I300" s="50"/>
      <c r="J300" s="49">
        <v>0.20264133904959475</v>
      </c>
      <c r="K300" s="49">
        <v>0.0676977199214892</v>
      </c>
      <c r="L300" s="51">
        <v>0.17983922335100683</v>
      </c>
      <c r="M300" s="51"/>
      <c r="N300" s="49">
        <v>0.1461285714285714</v>
      </c>
      <c r="O300" s="52">
        <v>0.1571185742847769</v>
      </c>
      <c r="P300" t="s">
        <v>122</v>
      </c>
    </row>
    <row r="301" spans="1:16" ht="12.75">
      <c r="A301">
        <v>160811</v>
      </c>
      <c r="B301" s="45">
        <v>301</v>
      </c>
      <c r="C301" s="46" t="s">
        <v>48</v>
      </c>
      <c r="D301" s="47">
        <v>6</v>
      </c>
      <c r="E301" s="48">
        <v>5</v>
      </c>
      <c r="F301" s="49">
        <v>0.8963</v>
      </c>
      <c r="G301" s="49">
        <v>0.576</v>
      </c>
      <c r="H301" s="49">
        <v>0.89625</v>
      </c>
      <c r="I301" s="50"/>
      <c r="J301" s="49">
        <v>0.5760113627351461</v>
      </c>
      <c r="K301" s="49">
        <v>0.32200014072201893</v>
      </c>
      <c r="L301" s="51">
        <v>0.6426905023544168</v>
      </c>
      <c r="M301" s="51"/>
      <c r="N301" s="49">
        <v>0.28346</v>
      </c>
      <c r="O301" s="52">
        <v>0.1626257849437745</v>
      </c>
      <c r="P301" t="s">
        <v>122</v>
      </c>
    </row>
    <row r="302" spans="1:16" ht="12.75">
      <c r="A302">
        <v>160811</v>
      </c>
      <c r="B302" s="45">
        <v>311</v>
      </c>
      <c r="C302" s="46" t="s">
        <v>49</v>
      </c>
      <c r="D302" s="47">
        <v>7</v>
      </c>
      <c r="E302" s="48">
        <v>7</v>
      </c>
      <c r="F302" s="49">
        <v>0.8929</v>
      </c>
      <c r="G302" s="49">
        <v>0.1506</v>
      </c>
      <c r="H302" s="49">
        <v>0.8723713841713627</v>
      </c>
      <c r="I302" s="50"/>
      <c r="J302" s="49">
        <v>0.11965200952960275</v>
      </c>
      <c r="K302" s="49">
        <v>0.056530260907939174</v>
      </c>
      <c r="L302" s="51">
        <v>0.1371571921094779</v>
      </c>
      <c r="M302" s="51"/>
      <c r="N302" s="49">
        <v>0.028528571428571427</v>
      </c>
      <c r="O302" s="52">
        <v>0.040827654718928984</v>
      </c>
      <c r="P302" t="s">
        <v>122</v>
      </c>
    </row>
    <row r="303" spans="1:16" ht="12.75">
      <c r="A303">
        <v>160811</v>
      </c>
      <c r="B303" s="56">
        <v>321</v>
      </c>
      <c r="C303" s="46" t="s">
        <v>121</v>
      </c>
      <c r="D303" s="47">
        <v>45</v>
      </c>
      <c r="E303" s="48">
        <v>43</v>
      </c>
      <c r="F303" s="49">
        <v>0.06603</v>
      </c>
      <c r="G303" s="49">
        <v>0.01801</v>
      </c>
      <c r="H303" s="49">
        <v>0.06419060233012941</v>
      </c>
      <c r="I303" s="50">
        <v>0.01141906023301294</v>
      </c>
      <c r="J303" s="49">
        <v>0.005755269260651691</v>
      </c>
      <c r="K303" s="49">
        <v>0.001097087917660712</v>
      </c>
      <c r="L303" s="51">
        <v>0.0896590630362463</v>
      </c>
      <c r="M303" s="51">
        <v>0.08894651100394121</v>
      </c>
      <c r="N303" s="49">
        <v>0.0015255813953488372</v>
      </c>
      <c r="O303" s="52">
        <v>0.06046520676409601</v>
      </c>
      <c r="P303" t="s">
        <v>122</v>
      </c>
    </row>
    <row r="304" spans="1:16" ht="13.5" thickBot="1">
      <c r="A304">
        <v>160811</v>
      </c>
      <c r="B304" s="59">
        <v>325</v>
      </c>
      <c r="C304" s="60" t="s">
        <v>51</v>
      </c>
      <c r="D304" s="61">
        <v>1</v>
      </c>
      <c r="E304" s="62"/>
      <c r="F304" s="64">
        <v>0.067</v>
      </c>
      <c r="G304" s="64"/>
      <c r="H304" s="64"/>
      <c r="I304" s="65"/>
      <c r="J304" s="64"/>
      <c r="K304" s="64"/>
      <c r="L304" s="66"/>
      <c r="M304" s="66"/>
      <c r="N304" s="64"/>
      <c r="O304" s="67"/>
      <c r="P304" t="s">
        <v>122</v>
      </c>
    </row>
    <row r="305" spans="1:16" ht="12.75">
      <c r="A305">
        <v>160911</v>
      </c>
      <c r="B305" s="37">
        <v>1</v>
      </c>
      <c r="C305" s="38" t="s">
        <v>20</v>
      </c>
      <c r="D305" s="39">
        <v>27</v>
      </c>
      <c r="E305" s="40">
        <v>26</v>
      </c>
      <c r="F305" s="70">
        <v>10.79</v>
      </c>
      <c r="G305" s="41">
        <v>0.3679</v>
      </c>
      <c r="H305" s="70">
        <v>10.785887159871793</v>
      </c>
      <c r="I305" s="42"/>
      <c r="J305" s="41">
        <v>0.35566107075477</v>
      </c>
      <c r="K305" s="41">
        <v>0.08718859326941714</v>
      </c>
      <c r="L305" s="43">
        <v>0.03297467009278424</v>
      </c>
      <c r="M305" s="43"/>
      <c r="N305" s="41">
        <v>0.09078076923076923</v>
      </c>
      <c r="O305" s="44">
        <v>0.027963091698088766</v>
      </c>
      <c r="P305" t="s">
        <v>127</v>
      </c>
    </row>
    <row r="306" spans="1:16" ht="12.75">
      <c r="A306">
        <v>160911</v>
      </c>
      <c r="B306" s="45">
        <v>9</v>
      </c>
      <c r="C306" s="46" t="s">
        <v>57</v>
      </c>
      <c r="D306" s="47">
        <v>3</v>
      </c>
      <c r="E306" s="48">
        <v>3</v>
      </c>
      <c r="F306" s="57">
        <v>11.09</v>
      </c>
      <c r="G306" s="49">
        <v>0.258</v>
      </c>
      <c r="H306" s="57">
        <v>11.086666666666668</v>
      </c>
      <c r="I306" s="50"/>
      <c r="J306" s="49">
        <v>0.2579890178541198</v>
      </c>
      <c r="K306" s="49">
        <v>0.18618753613255407</v>
      </c>
      <c r="L306" s="51">
        <v>0.02327020606020323</v>
      </c>
      <c r="M306" s="51"/>
      <c r="N306" s="49">
        <v>0.18</v>
      </c>
      <c r="O306" s="52">
        <v>0.027847579127417525</v>
      </c>
      <c r="P306" t="s">
        <v>127</v>
      </c>
    </row>
    <row r="307" spans="1:16" ht="12.75">
      <c r="A307">
        <v>160911</v>
      </c>
      <c r="B307" s="56">
        <v>10</v>
      </c>
      <c r="C307" s="46" t="s">
        <v>124</v>
      </c>
      <c r="D307" s="47">
        <v>70</v>
      </c>
      <c r="E307" s="48">
        <v>68</v>
      </c>
      <c r="F307" s="57">
        <v>10.96</v>
      </c>
      <c r="G307" s="49">
        <v>0.2866</v>
      </c>
      <c r="H307" s="57">
        <v>10.972856924952842</v>
      </c>
      <c r="I307" s="50">
        <v>0.5945928538742926</v>
      </c>
      <c r="J307" s="49">
        <v>0.24372222825751202</v>
      </c>
      <c r="K307" s="49">
        <v>0.03694457685355219</v>
      </c>
      <c r="L307" s="51">
        <v>0.02221137393154878</v>
      </c>
      <c r="M307" s="51">
        <v>0.02709380327935188</v>
      </c>
      <c r="N307" s="49">
        <v>0.07994411764705874</v>
      </c>
      <c r="O307" s="52">
        <v>0.02789085824165571</v>
      </c>
      <c r="P307" t="s">
        <v>127</v>
      </c>
    </row>
    <row r="308" spans="1:16" ht="12.75">
      <c r="A308">
        <v>160911</v>
      </c>
      <c r="B308" s="45">
        <v>20</v>
      </c>
      <c r="C308" s="46" t="s">
        <v>22</v>
      </c>
      <c r="D308" s="47">
        <v>58</v>
      </c>
      <c r="E308" s="48">
        <v>54</v>
      </c>
      <c r="F308" s="57">
        <v>51.71</v>
      </c>
      <c r="G308" s="53">
        <v>2.246</v>
      </c>
      <c r="H308" s="57">
        <v>51.940957215419296</v>
      </c>
      <c r="I308" s="50"/>
      <c r="J308" s="49">
        <v>0.8390282592495163</v>
      </c>
      <c r="K308" s="49">
        <v>0.14272160520395244</v>
      </c>
      <c r="L308" s="51">
        <v>0.0161535001322702</v>
      </c>
      <c r="M308" s="51"/>
      <c r="N308" s="49">
        <v>0.3906685185185185</v>
      </c>
      <c r="O308" s="52">
        <v>0.022072206385528308</v>
      </c>
      <c r="P308" t="s">
        <v>127</v>
      </c>
    </row>
    <row r="309" spans="1:16" ht="12.75">
      <c r="A309">
        <v>160911</v>
      </c>
      <c r="B309" s="45">
        <v>30</v>
      </c>
      <c r="C309" s="46" t="s">
        <v>23</v>
      </c>
      <c r="D309" s="47">
        <v>2</v>
      </c>
      <c r="E309" s="48">
        <v>2</v>
      </c>
      <c r="F309" s="49">
        <v>0.2475</v>
      </c>
      <c r="G309" s="49">
        <v>0.152</v>
      </c>
      <c r="H309" s="54"/>
      <c r="I309" s="55"/>
      <c r="J309" s="49"/>
      <c r="K309" s="54"/>
      <c r="L309" s="54"/>
      <c r="M309" s="54"/>
      <c r="N309" s="49"/>
      <c r="O309" s="52"/>
      <c r="P309" t="s">
        <v>127</v>
      </c>
    </row>
    <row r="310" spans="1:16" ht="12.75">
      <c r="A310">
        <v>160911</v>
      </c>
      <c r="B310" s="56">
        <v>40</v>
      </c>
      <c r="C310" s="46" t="s">
        <v>125</v>
      </c>
      <c r="D310" s="47">
        <v>2</v>
      </c>
      <c r="E310" s="48">
        <v>2</v>
      </c>
      <c r="F310" s="57">
        <v>51.54</v>
      </c>
      <c r="G310" s="49">
        <v>0.1697</v>
      </c>
      <c r="H310" s="54"/>
      <c r="I310" s="55"/>
      <c r="J310" s="49"/>
      <c r="K310" s="54"/>
      <c r="L310" s="54"/>
      <c r="M310" s="54"/>
      <c r="N310" s="49"/>
      <c r="O310" s="52"/>
      <c r="P310" t="s">
        <v>127</v>
      </c>
    </row>
    <row r="311" spans="1:16" ht="12.75">
      <c r="A311">
        <v>160911</v>
      </c>
      <c r="B311" s="56">
        <v>41</v>
      </c>
      <c r="C311" s="46" t="s">
        <v>126</v>
      </c>
      <c r="D311" s="47">
        <v>44</v>
      </c>
      <c r="E311" s="48">
        <v>43</v>
      </c>
      <c r="F311" s="57">
        <v>51.45</v>
      </c>
      <c r="G311" s="53">
        <v>1.245</v>
      </c>
      <c r="H311" s="57">
        <v>51.610590353259084</v>
      </c>
      <c r="I311" s="50">
        <v>1.0941588552988863</v>
      </c>
      <c r="J311" s="49">
        <v>0.8173887089940011</v>
      </c>
      <c r="K311" s="49">
        <v>0.15581326190949824</v>
      </c>
      <c r="L311" s="51">
        <v>0.015837615950509757</v>
      </c>
      <c r="M311" s="51">
        <v>0.010600138923132787</v>
      </c>
      <c r="N311" s="49">
        <v>0.3589488372093022</v>
      </c>
      <c r="O311" s="52">
        <v>0.022093412550990545</v>
      </c>
      <c r="P311" t="s">
        <v>127</v>
      </c>
    </row>
    <row r="312" spans="1:16" ht="12.75">
      <c r="A312">
        <v>160911</v>
      </c>
      <c r="B312" s="45">
        <v>48</v>
      </c>
      <c r="C312" s="46" t="s">
        <v>26</v>
      </c>
      <c r="D312" s="47">
        <v>14</v>
      </c>
      <c r="E312" s="48">
        <v>13</v>
      </c>
      <c r="F312" s="57">
        <v>44.31</v>
      </c>
      <c r="G312" s="53">
        <v>6.738</v>
      </c>
      <c r="H312" s="57">
        <v>46.44406050087206</v>
      </c>
      <c r="I312" s="50"/>
      <c r="J312" s="53">
        <v>1.0671639297507107</v>
      </c>
      <c r="K312" s="49">
        <v>0.3699725257732537</v>
      </c>
      <c r="L312" s="51">
        <v>0.02297740374639881</v>
      </c>
      <c r="M312" s="51"/>
      <c r="N312" s="49">
        <v>0.3140230769230769</v>
      </c>
      <c r="O312" s="52">
        <v>0.02244693263704841</v>
      </c>
      <c r="P312" t="s">
        <v>127</v>
      </c>
    </row>
    <row r="313" spans="1:16" ht="12.75">
      <c r="A313">
        <v>160911</v>
      </c>
      <c r="B313" s="45">
        <v>50</v>
      </c>
      <c r="C313" s="46" t="s">
        <v>27</v>
      </c>
      <c r="D313" s="47">
        <v>10</v>
      </c>
      <c r="E313" s="48">
        <v>9</v>
      </c>
      <c r="F313" s="49">
        <v>0.1498</v>
      </c>
      <c r="G313" s="49">
        <v>0.02592</v>
      </c>
      <c r="H313" s="49">
        <v>0.15102889734068536</v>
      </c>
      <c r="I313" s="50"/>
      <c r="J313" s="49">
        <v>0.026478945670677434</v>
      </c>
      <c r="K313" s="49">
        <v>0.01103289402944893</v>
      </c>
      <c r="L313" s="51">
        <v>0.1753237038534898</v>
      </c>
      <c r="M313" s="51"/>
      <c r="N313" s="49">
        <v>0.002922222222222222</v>
      </c>
      <c r="O313" s="52">
        <v>0.053159569822928125</v>
      </c>
      <c r="P313" t="s">
        <v>127</v>
      </c>
    </row>
    <row r="314" spans="1:16" ht="12.75">
      <c r="A314">
        <v>160911</v>
      </c>
      <c r="B314" s="45">
        <v>60</v>
      </c>
      <c r="C314" s="46" t="s">
        <v>28</v>
      </c>
      <c r="D314" s="47">
        <v>7</v>
      </c>
      <c r="E314" s="48">
        <v>6</v>
      </c>
      <c r="F314" s="53">
        <v>2.121</v>
      </c>
      <c r="G314" s="49">
        <v>0.3164</v>
      </c>
      <c r="H314" s="53">
        <v>2.1213333333333337</v>
      </c>
      <c r="I314" s="50"/>
      <c r="J314" s="49">
        <v>0.358836497006645</v>
      </c>
      <c r="K314" s="49">
        <v>0.1831179830737549</v>
      </c>
      <c r="L314" s="51">
        <v>0.16915611109678422</v>
      </c>
      <c r="M314" s="51"/>
      <c r="N314" s="49">
        <v>0.016666666666666666</v>
      </c>
      <c r="O314" s="52">
        <v>0.03571703125039212</v>
      </c>
      <c r="P314" t="s">
        <v>127</v>
      </c>
    </row>
    <row r="315" spans="1:16" ht="12.75">
      <c r="A315">
        <v>160911</v>
      </c>
      <c r="B315" s="45">
        <v>101</v>
      </c>
      <c r="C315" s="46" t="s">
        <v>29</v>
      </c>
      <c r="D315" s="47">
        <v>14</v>
      </c>
      <c r="E315" s="48">
        <v>14</v>
      </c>
      <c r="F315" s="49">
        <v>0.3577</v>
      </c>
      <c r="G315" s="49">
        <v>0.05452</v>
      </c>
      <c r="H315" s="49">
        <v>0.35600352557368536</v>
      </c>
      <c r="I315" s="50"/>
      <c r="J315" s="49">
        <v>0.02737471210318236</v>
      </c>
      <c r="K315" s="49">
        <v>0.009145249442114492</v>
      </c>
      <c r="L315" s="51">
        <v>0.07689449720777095</v>
      </c>
      <c r="M315" s="51"/>
      <c r="N315" s="49">
        <v>0.007042857142857142</v>
      </c>
      <c r="O315" s="52">
        <v>0.0467235813224342</v>
      </c>
      <c r="P315" t="s">
        <v>127</v>
      </c>
    </row>
    <row r="316" spans="1:16" ht="12.75">
      <c r="A316">
        <v>160911</v>
      </c>
      <c r="B316" s="45">
        <v>121</v>
      </c>
      <c r="C316" s="46" t="s">
        <v>30</v>
      </c>
      <c r="D316" s="47">
        <v>14</v>
      </c>
      <c r="E316" s="48">
        <v>13</v>
      </c>
      <c r="F316" s="49">
        <v>0.811</v>
      </c>
      <c r="G316" s="49">
        <v>0.04676</v>
      </c>
      <c r="H316" s="49">
        <v>0.8091272776693672</v>
      </c>
      <c r="I316" s="50"/>
      <c r="J316" s="49">
        <v>0.046000121128067936</v>
      </c>
      <c r="K316" s="49">
        <v>0.015947672635077247</v>
      </c>
      <c r="L316" s="51">
        <v>0.056851526821055855</v>
      </c>
      <c r="M316" s="51"/>
      <c r="N316" s="49">
        <v>0.020338461538461545</v>
      </c>
      <c r="O316" s="52">
        <v>0.04129271710526168</v>
      </c>
      <c r="P316" t="s">
        <v>127</v>
      </c>
    </row>
    <row r="317" spans="1:16" ht="12.75">
      <c r="A317">
        <v>160911</v>
      </c>
      <c r="B317" s="45">
        <v>143</v>
      </c>
      <c r="C317" s="46" t="s">
        <v>31</v>
      </c>
      <c r="D317" s="47">
        <v>2</v>
      </c>
      <c r="E317" s="48">
        <v>2</v>
      </c>
      <c r="F317" s="53">
        <v>1.293</v>
      </c>
      <c r="G317" s="49">
        <v>0.06046</v>
      </c>
      <c r="H317" s="54"/>
      <c r="I317" s="55"/>
      <c r="J317" s="49"/>
      <c r="K317" s="54"/>
      <c r="L317" s="54"/>
      <c r="M317" s="54"/>
      <c r="N317" s="49"/>
      <c r="O317" s="52"/>
      <c r="P317" t="s">
        <v>127</v>
      </c>
    </row>
    <row r="318" spans="1:16" ht="12.75">
      <c r="A318">
        <v>160911</v>
      </c>
      <c r="B318" s="45">
        <v>148</v>
      </c>
      <c r="C318" s="46" t="s">
        <v>33</v>
      </c>
      <c r="D318" s="47">
        <v>9</v>
      </c>
      <c r="E318" s="48">
        <v>9</v>
      </c>
      <c r="F318" s="53">
        <v>1.284</v>
      </c>
      <c r="G318" s="49">
        <v>0.08002</v>
      </c>
      <c r="H318" s="53">
        <v>1.2745415999171736</v>
      </c>
      <c r="I318" s="50"/>
      <c r="J318" s="49">
        <v>0.06678875787602764</v>
      </c>
      <c r="K318" s="49">
        <v>0.02782864911501152</v>
      </c>
      <c r="L318" s="51">
        <v>0.0524021796388348</v>
      </c>
      <c r="M318" s="51"/>
      <c r="N318" s="49">
        <v>0.03741111111111111</v>
      </c>
      <c r="O318" s="52">
        <v>0.0385633022592876</v>
      </c>
      <c r="P318" t="s">
        <v>127</v>
      </c>
    </row>
    <row r="319" spans="1:16" ht="12.75">
      <c r="A319">
        <v>160911</v>
      </c>
      <c r="B319" s="45">
        <v>149</v>
      </c>
      <c r="C319" s="46" t="s">
        <v>78</v>
      </c>
      <c r="D319" s="47">
        <v>2</v>
      </c>
      <c r="E319" s="48">
        <v>2</v>
      </c>
      <c r="F319" s="53">
        <v>1.359</v>
      </c>
      <c r="G319" s="49">
        <v>0.07287</v>
      </c>
      <c r="H319" s="54"/>
      <c r="I319" s="55"/>
      <c r="J319" s="53"/>
      <c r="K319" s="54"/>
      <c r="L319" s="54"/>
      <c r="M319" s="54"/>
      <c r="N319" s="49"/>
      <c r="O319" s="52"/>
      <c r="P319" t="s">
        <v>127</v>
      </c>
    </row>
    <row r="320" spans="1:16" ht="12.75">
      <c r="A320">
        <v>160911</v>
      </c>
      <c r="B320" s="45">
        <v>151</v>
      </c>
      <c r="C320" s="46" t="s">
        <v>34</v>
      </c>
      <c r="D320" s="47">
        <v>15</v>
      </c>
      <c r="E320" s="48">
        <v>15</v>
      </c>
      <c r="F320" s="57">
        <v>78.28</v>
      </c>
      <c r="G320" s="57">
        <v>15.51</v>
      </c>
      <c r="H320" s="57">
        <v>78.99409231171605</v>
      </c>
      <c r="I320" s="50"/>
      <c r="J320" s="57">
        <v>14.456528589294733</v>
      </c>
      <c r="K320" s="53">
        <v>4.665824539192491</v>
      </c>
      <c r="L320" s="51">
        <v>0.18300771825123693</v>
      </c>
      <c r="M320" s="51"/>
      <c r="N320" s="53">
        <v>4.002280000000001</v>
      </c>
      <c r="O320" s="52">
        <v>0.08287852368505837</v>
      </c>
      <c r="P320" t="s">
        <v>127</v>
      </c>
    </row>
    <row r="321" spans="1:16" ht="12.75">
      <c r="A321">
        <v>160911</v>
      </c>
      <c r="B321" s="45">
        <v>165</v>
      </c>
      <c r="C321" s="46" t="s">
        <v>63</v>
      </c>
      <c r="D321" s="47">
        <v>8</v>
      </c>
      <c r="E321" s="48">
        <v>7</v>
      </c>
      <c r="F321" s="49">
        <v>0.01616</v>
      </c>
      <c r="G321" s="49">
        <v>0.01489</v>
      </c>
      <c r="H321" s="49">
        <v>0.015964974733359588</v>
      </c>
      <c r="I321" s="50"/>
      <c r="J321" s="49">
        <v>0.016426804722107644</v>
      </c>
      <c r="K321" s="49">
        <v>0.007760935737521126</v>
      </c>
      <c r="L321" s="51">
        <v>1.0289276993206284</v>
      </c>
      <c r="M321" s="51"/>
      <c r="N321" s="49">
        <v>0.003128571428571429</v>
      </c>
      <c r="O321" s="52">
        <v>0.07455094900284355</v>
      </c>
      <c r="P321" t="s">
        <v>127</v>
      </c>
    </row>
    <row r="322" spans="1:16" ht="12.75">
      <c r="A322">
        <v>160911</v>
      </c>
      <c r="B322" s="45">
        <v>171</v>
      </c>
      <c r="C322" s="46" t="s">
        <v>36</v>
      </c>
      <c r="D322" s="47">
        <v>1</v>
      </c>
      <c r="E322" s="48"/>
      <c r="F322" s="49">
        <v>0.03</v>
      </c>
      <c r="G322" s="49"/>
      <c r="H322" s="49"/>
      <c r="I322" s="50"/>
      <c r="J322" s="49"/>
      <c r="K322" s="49"/>
      <c r="L322" s="51"/>
      <c r="M322" s="51"/>
      <c r="N322" s="49"/>
      <c r="O322" s="52"/>
      <c r="P322" t="s">
        <v>127</v>
      </c>
    </row>
    <row r="323" spans="1:16" ht="12.75">
      <c r="A323">
        <v>160911</v>
      </c>
      <c r="B323" s="45">
        <v>181</v>
      </c>
      <c r="C323" s="46" t="s">
        <v>37</v>
      </c>
      <c r="D323" s="47">
        <v>20</v>
      </c>
      <c r="E323" s="48">
        <v>18</v>
      </c>
      <c r="F323" s="58">
        <v>229.3</v>
      </c>
      <c r="G323" s="57">
        <v>19.75</v>
      </c>
      <c r="H323" s="58">
        <v>229.12983629672837</v>
      </c>
      <c r="I323" s="50"/>
      <c r="J323" s="57">
        <v>22.125544915691954</v>
      </c>
      <c r="K323" s="53">
        <v>6.518801186388884</v>
      </c>
      <c r="L323" s="51">
        <v>0.09656335147483311</v>
      </c>
      <c r="M323" s="51"/>
      <c r="N323" s="53">
        <v>5.971211111111112</v>
      </c>
      <c r="O323" s="52">
        <v>0.07060536591540785</v>
      </c>
      <c r="P323" t="s">
        <v>127</v>
      </c>
    </row>
    <row r="324" spans="1:16" ht="12.75">
      <c r="A324">
        <v>160911</v>
      </c>
      <c r="B324" s="45">
        <v>191</v>
      </c>
      <c r="C324" s="46" t="s">
        <v>39</v>
      </c>
      <c r="D324" s="47">
        <v>19</v>
      </c>
      <c r="E324" s="48">
        <v>19</v>
      </c>
      <c r="F324" s="57">
        <v>85.68</v>
      </c>
      <c r="G324" s="57">
        <v>13.95</v>
      </c>
      <c r="H324" s="57">
        <v>88.45557332499158</v>
      </c>
      <c r="I324" s="50"/>
      <c r="J324" s="53">
        <v>6.333708989282094</v>
      </c>
      <c r="K324" s="53">
        <v>1.816315619873407</v>
      </c>
      <c r="L324" s="51">
        <v>0.07160327779473694</v>
      </c>
      <c r="M324" s="51"/>
      <c r="N324" s="53">
        <v>2.5642684210526316</v>
      </c>
      <c r="O324" s="52">
        <v>0.08147940572840824</v>
      </c>
      <c r="P324" t="s">
        <v>127</v>
      </c>
    </row>
    <row r="325" spans="1:16" ht="12.75">
      <c r="A325">
        <v>160911</v>
      </c>
      <c r="B325" s="45">
        <v>202</v>
      </c>
      <c r="C325" s="46" t="s">
        <v>40</v>
      </c>
      <c r="D325" s="47">
        <v>13</v>
      </c>
      <c r="E325" s="48">
        <v>13</v>
      </c>
      <c r="F325" s="53">
        <v>2.674</v>
      </c>
      <c r="G325" s="53">
        <v>1.219</v>
      </c>
      <c r="H325" s="53">
        <v>2.7253053865530226</v>
      </c>
      <c r="I325" s="50"/>
      <c r="J325" s="53">
        <v>1.2632903492030965</v>
      </c>
      <c r="K325" s="49">
        <v>0.4379671278702474</v>
      </c>
      <c r="L325" s="51">
        <v>0.4635408403903356</v>
      </c>
      <c r="M325" s="51"/>
      <c r="N325" s="49">
        <v>0.2166769230769231</v>
      </c>
      <c r="O325" s="52">
        <v>0.1375624847926606</v>
      </c>
      <c r="P325" t="s">
        <v>127</v>
      </c>
    </row>
    <row r="326" spans="1:16" ht="12.75">
      <c r="A326">
        <v>160911</v>
      </c>
      <c r="B326" s="45">
        <v>221</v>
      </c>
      <c r="C326" s="46" t="s">
        <v>64</v>
      </c>
      <c r="D326" s="47">
        <v>11</v>
      </c>
      <c r="E326" s="48">
        <v>6</v>
      </c>
      <c r="F326" s="49">
        <v>0.0003917</v>
      </c>
      <c r="G326" s="49">
        <v>0.0001563</v>
      </c>
      <c r="H326" s="49">
        <v>0.00039166666666666663</v>
      </c>
      <c r="I326" s="50"/>
      <c r="J326" s="49">
        <v>0.00017719694974801343</v>
      </c>
      <c r="K326" s="49">
        <v>9.042543976254691E-05</v>
      </c>
      <c r="L326" s="51">
        <v>0.45241774403748114</v>
      </c>
      <c r="M326" s="51"/>
      <c r="N326" s="49">
        <v>8.333333333333333E-05</v>
      </c>
      <c r="O326" s="52">
        <v>0.13025549257984678</v>
      </c>
      <c r="P326" t="s">
        <v>127</v>
      </c>
    </row>
    <row r="327" spans="1:16" ht="12.75">
      <c r="A327">
        <v>160911</v>
      </c>
      <c r="B327" s="45">
        <v>241</v>
      </c>
      <c r="C327" s="46" t="s">
        <v>65</v>
      </c>
      <c r="D327" s="47">
        <v>15</v>
      </c>
      <c r="E327" s="48">
        <v>15</v>
      </c>
      <c r="F327" s="53">
        <v>1.206</v>
      </c>
      <c r="G327" s="49">
        <v>0.08886</v>
      </c>
      <c r="H327" s="53">
        <v>1.1970464192989436</v>
      </c>
      <c r="I327" s="50"/>
      <c r="J327" s="49">
        <v>0.08030138716146382</v>
      </c>
      <c r="K327" s="49">
        <v>0.02591716126280862</v>
      </c>
      <c r="L327" s="51">
        <v>0.067082935019757</v>
      </c>
      <c r="M327" s="51"/>
      <c r="N327" s="49">
        <v>0.016833333333333332</v>
      </c>
      <c r="O327" s="52">
        <v>0.03892909354464627</v>
      </c>
      <c r="P327" t="s">
        <v>127</v>
      </c>
    </row>
    <row r="328" spans="1:16" ht="12.75">
      <c r="A328">
        <v>160911</v>
      </c>
      <c r="B328" s="45">
        <v>251</v>
      </c>
      <c r="C328" s="46" t="s">
        <v>43</v>
      </c>
      <c r="D328" s="47">
        <v>21</v>
      </c>
      <c r="E328" s="48">
        <v>20</v>
      </c>
      <c r="F328" s="71">
        <v>1149</v>
      </c>
      <c r="G328" s="58">
        <v>326.7</v>
      </c>
      <c r="H328" s="71">
        <v>1211.9260406844076</v>
      </c>
      <c r="I328" s="50"/>
      <c r="J328" s="58">
        <v>149.18220597677788</v>
      </c>
      <c r="K328" s="57">
        <v>41.69769419968134</v>
      </c>
      <c r="L328" s="51">
        <v>0.12309514027153888</v>
      </c>
      <c r="M328" s="51"/>
      <c r="N328" s="57">
        <v>26.795830000000002</v>
      </c>
      <c r="O328" s="52">
        <v>0.054949891598726146</v>
      </c>
      <c r="P328" t="s">
        <v>127</v>
      </c>
    </row>
    <row r="329" spans="1:16" ht="12.75">
      <c r="A329">
        <v>160911</v>
      </c>
      <c r="B329" s="45">
        <v>261</v>
      </c>
      <c r="C329" s="46" t="s">
        <v>66</v>
      </c>
      <c r="D329" s="47">
        <v>16</v>
      </c>
      <c r="E329" s="48">
        <v>16</v>
      </c>
      <c r="F329" s="49">
        <v>0.03913</v>
      </c>
      <c r="G329" s="49">
        <v>0.001689</v>
      </c>
      <c r="H329" s="49">
        <v>0.039153090291348336</v>
      </c>
      <c r="I329" s="50"/>
      <c r="J329" s="49">
        <v>0.0018688755200732354</v>
      </c>
      <c r="K329" s="49">
        <v>0.0005840236000228861</v>
      </c>
      <c r="L329" s="51">
        <v>0.04773251628840652</v>
      </c>
      <c r="M329" s="51"/>
      <c r="N329" s="49">
        <v>0.0005625000000000001</v>
      </c>
      <c r="O329" s="52">
        <v>0.06513564315336381</v>
      </c>
      <c r="P329" t="s">
        <v>127</v>
      </c>
    </row>
    <row r="330" spans="1:16" ht="12.75">
      <c r="A330">
        <v>160911</v>
      </c>
      <c r="B330" s="45">
        <v>281</v>
      </c>
      <c r="C330" s="46" t="s">
        <v>67</v>
      </c>
      <c r="D330" s="47">
        <v>4</v>
      </c>
      <c r="E330" s="48">
        <v>3</v>
      </c>
      <c r="F330" s="57">
        <v>56.96</v>
      </c>
      <c r="G330" s="57">
        <v>74.33</v>
      </c>
      <c r="H330" s="57">
        <v>56.955</v>
      </c>
      <c r="I330" s="50"/>
      <c r="J330" s="57">
        <v>74.32530238754498</v>
      </c>
      <c r="K330" s="57">
        <v>53.63966667631179</v>
      </c>
      <c r="L330" s="51">
        <v>1.3049829231418661</v>
      </c>
      <c r="M330" s="51"/>
      <c r="N330" s="53">
        <v>1.61</v>
      </c>
      <c r="O330" s="52">
        <v>0.08706075945463802</v>
      </c>
      <c r="P330" t="s">
        <v>127</v>
      </c>
    </row>
    <row r="331" spans="1:16" ht="12.75">
      <c r="A331">
        <v>160911</v>
      </c>
      <c r="B331" s="45">
        <v>289</v>
      </c>
      <c r="C331" s="46" t="s">
        <v>68</v>
      </c>
      <c r="D331" s="47">
        <v>17</v>
      </c>
      <c r="E331" s="48">
        <v>16</v>
      </c>
      <c r="F331" s="57">
        <v>13.49</v>
      </c>
      <c r="G331" s="53">
        <v>1.119</v>
      </c>
      <c r="H331" s="57">
        <v>13.490956249999998</v>
      </c>
      <c r="I331" s="50"/>
      <c r="J331" s="53">
        <v>1.2693746820918423</v>
      </c>
      <c r="K331" s="49">
        <v>0.39667958815370075</v>
      </c>
      <c r="L331" s="51">
        <v>0.09409078634376584</v>
      </c>
      <c r="M331" s="51"/>
      <c r="N331" s="49">
        <v>0.398725</v>
      </c>
      <c r="O331" s="52">
        <v>0.10813307772215584</v>
      </c>
      <c r="P331" t="s">
        <v>127</v>
      </c>
    </row>
    <row r="332" spans="1:16" ht="12.75">
      <c r="A332">
        <v>160911</v>
      </c>
      <c r="B332" s="45">
        <v>291</v>
      </c>
      <c r="C332" s="46" t="s">
        <v>47</v>
      </c>
      <c r="D332" s="47">
        <v>18</v>
      </c>
      <c r="E332" s="48">
        <v>18</v>
      </c>
      <c r="F332" s="57">
        <v>15.9</v>
      </c>
      <c r="G332" s="53">
        <v>2.764</v>
      </c>
      <c r="H332" s="57">
        <v>15.424568926688835</v>
      </c>
      <c r="I332" s="50"/>
      <c r="J332" s="53">
        <v>1.123289889561437</v>
      </c>
      <c r="K332" s="49">
        <v>0.3309524575613251</v>
      </c>
      <c r="L332" s="51">
        <v>0.07282471846703152</v>
      </c>
      <c r="M332" s="51"/>
      <c r="N332" s="49">
        <v>0.4571111111111111</v>
      </c>
      <c r="O332" s="52">
        <v>0.105975124099782</v>
      </c>
      <c r="P332" t="s">
        <v>127</v>
      </c>
    </row>
    <row r="333" spans="1:16" ht="12.75">
      <c r="A333">
        <v>160911</v>
      </c>
      <c r="B333" s="45">
        <v>301</v>
      </c>
      <c r="C333" s="46" t="s">
        <v>48</v>
      </c>
      <c r="D333" s="47">
        <v>7</v>
      </c>
      <c r="E333" s="48">
        <v>5</v>
      </c>
      <c r="F333" s="53">
        <v>4.718</v>
      </c>
      <c r="G333" s="53">
        <v>6.354</v>
      </c>
      <c r="H333" s="53">
        <v>4.71839</v>
      </c>
      <c r="I333" s="50"/>
      <c r="J333" s="53">
        <v>6.353787596819711</v>
      </c>
      <c r="K333" s="53">
        <v>3.5518752452709745</v>
      </c>
      <c r="L333" s="51">
        <v>1.3466007678084495</v>
      </c>
      <c r="M333" s="51"/>
      <c r="N333" s="49">
        <v>0.25014</v>
      </c>
      <c r="O333" s="52">
        <v>0.1266554911948071</v>
      </c>
      <c r="P333" t="s">
        <v>127</v>
      </c>
    </row>
    <row r="334" spans="1:16" ht="12.75">
      <c r="A334">
        <v>160911</v>
      </c>
      <c r="B334" s="45">
        <v>311</v>
      </c>
      <c r="C334" s="46" t="s">
        <v>49</v>
      </c>
      <c r="D334" s="47">
        <v>7</v>
      </c>
      <c r="E334" s="48">
        <v>6</v>
      </c>
      <c r="F334" s="49">
        <v>0.1333</v>
      </c>
      <c r="G334" s="49">
        <v>0.03109</v>
      </c>
      <c r="H334" s="49">
        <v>0.13326666666666667</v>
      </c>
      <c r="I334" s="50"/>
      <c r="J334" s="49">
        <v>0.03525421007369191</v>
      </c>
      <c r="K334" s="49">
        <v>0.017990588742798276</v>
      </c>
      <c r="L334" s="51">
        <v>0.2645388449751769</v>
      </c>
      <c r="M334" s="51"/>
      <c r="N334" s="49">
        <v>0.001</v>
      </c>
      <c r="O334" s="52">
        <v>0.05417007097822695</v>
      </c>
      <c r="P334" t="s">
        <v>127</v>
      </c>
    </row>
    <row r="335" spans="1:16" ht="13.5" thickBot="1">
      <c r="A335">
        <v>160911</v>
      </c>
      <c r="B335" s="59">
        <v>321</v>
      </c>
      <c r="C335" s="60" t="s">
        <v>69</v>
      </c>
      <c r="D335" s="61">
        <v>27</v>
      </c>
      <c r="E335" s="62">
        <v>25</v>
      </c>
      <c r="F335" s="64">
        <v>0.00692</v>
      </c>
      <c r="G335" s="64">
        <v>0.001683</v>
      </c>
      <c r="H335" s="64">
        <v>0.006812611080807225</v>
      </c>
      <c r="I335" s="65"/>
      <c r="J335" s="64">
        <v>0.0014319039983409748</v>
      </c>
      <c r="K335" s="64">
        <v>0.0003579759995852437</v>
      </c>
      <c r="L335" s="66">
        <v>0.21018431572807597</v>
      </c>
      <c r="M335" s="66"/>
      <c r="N335" s="64">
        <v>0.00023999999999999998</v>
      </c>
      <c r="O335" s="67">
        <v>0.08474543228830865</v>
      </c>
      <c r="P335" t="s">
        <v>127</v>
      </c>
    </row>
    <row r="336" spans="1:16" ht="12.75">
      <c r="A336">
        <v>161011</v>
      </c>
      <c r="B336" s="37">
        <v>10</v>
      </c>
      <c r="C336" s="38" t="s">
        <v>21</v>
      </c>
      <c r="D336" s="39">
        <v>6</v>
      </c>
      <c r="E336" s="40">
        <v>5</v>
      </c>
      <c r="F336" s="68">
        <v>6.404</v>
      </c>
      <c r="G336" s="70">
        <v>14.03</v>
      </c>
      <c r="H336" s="68">
        <v>6.4036</v>
      </c>
      <c r="I336" s="42"/>
      <c r="J336" s="70">
        <v>14.029975203826984</v>
      </c>
      <c r="K336" s="68">
        <v>7.8429945695984005</v>
      </c>
      <c r="L336" s="43">
        <v>2.1909512155392257</v>
      </c>
      <c r="M336" s="43"/>
      <c r="N336" s="41">
        <v>0.0016399999999999997</v>
      </c>
      <c r="O336" s="44">
        <v>0.030245666153065977</v>
      </c>
      <c r="P336" t="s">
        <v>130</v>
      </c>
    </row>
    <row r="337" spans="1:16" ht="12.75">
      <c r="A337">
        <v>161011</v>
      </c>
      <c r="B337" s="45">
        <v>20</v>
      </c>
      <c r="C337" s="46" t="s">
        <v>22</v>
      </c>
      <c r="D337" s="47">
        <v>3</v>
      </c>
      <c r="E337" s="48">
        <v>3</v>
      </c>
      <c r="F337" s="49">
        <v>0.03207</v>
      </c>
      <c r="G337" s="49">
        <v>0.05023</v>
      </c>
      <c r="H337" s="49">
        <v>0.03206666666666667</v>
      </c>
      <c r="I337" s="50"/>
      <c r="J337" s="49">
        <v>0.050229108426621843</v>
      </c>
      <c r="K337" s="49">
        <v>0.03624973658908128</v>
      </c>
      <c r="L337" s="51">
        <v>1.566396312680515</v>
      </c>
      <c r="M337" s="51"/>
      <c r="N337" s="49">
        <v>0</v>
      </c>
      <c r="O337" s="52">
        <v>0.0671226194083071</v>
      </c>
      <c r="P337" t="s">
        <v>130</v>
      </c>
    </row>
    <row r="338" spans="1:16" ht="12.75">
      <c r="A338">
        <v>161011</v>
      </c>
      <c r="B338" s="45">
        <v>41</v>
      </c>
      <c r="C338" s="46" t="s">
        <v>25</v>
      </c>
      <c r="D338" s="47">
        <v>2</v>
      </c>
      <c r="E338" s="48">
        <v>1</v>
      </c>
      <c r="F338" s="49">
        <v>0.312</v>
      </c>
      <c r="G338" s="71"/>
      <c r="H338" s="54"/>
      <c r="I338" s="55"/>
      <c r="J338" s="49"/>
      <c r="K338" s="54"/>
      <c r="L338" s="54"/>
      <c r="M338" s="54"/>
      <c r="N338" s="49"/>
      <c r="O338" s="52"/>
      <c r="P338" t="s">
        <v>130</v>
      </c>
    </row>
    <row r="339" spans="1:16" ht="12.75">
      <c r="A339">
        <v>161011</v>
      </c>
      <c r="B339" s="56">
        <v>50</v>
      </c>
      <c r="C339" s="46" t="s">
        <v>128</v>
      </c>
      <c r="D339" s="47">
        <v>81</v>
      </c>
      <c r="E339" s="48">
        <v>77</v>
      </c>
      <c r="F339" s="57">
        <v>60.65</v>
      </c>
      <c r="G339" s="53">
        <v>1.885</v>
      </c>
      <c r="H339" s="57">
        <v>60.619853092097486</v>
      </c>
      <c r="I339" s="50">
        <v>1.786198530920975</v>
      </c>
      <c r="J339" s="53">
        <v>1.130107997533401</v>
      </c>
      <c r="K339" s="49">
        <v>0.1609846985756918</v>
      </c>
      <c r="L339" s="51">
        <v>0.018642539364397172</v>
      </c>
      <c r="M339" s="51">
        <v>0.01473278505151827</v>
      </c>
      <c r="N339" s="49">
        <v>0.4759818181818182</v>
      </c>
      <c r="O339" s="52">
        <v>0.02156485072738679</v>
      </c>
      <c r="P339" t="s">
        <v>130</v>
      </c>
    </row>
    <row r="340" spans="1:16" ht="12.75">
      <c r="A340">
        <v>161011</v>
      </c>
      <c r="B340" s="45">
        <v>60</v>
      </c>
      <c r="C340" s="46" t="s">
        <v>28</v>
      </c>
      <c r="D340" s="47">
        <v>5</v>
      </c>
      <c r="E340" s="48">
        <v>4</v>
      </c>
      <c r="F340" s="49">
        <v>0.178</v>
      </c>
      <c r="G340" s="49">
        <v>0.1847</v>
      </c>
      <c r="H340" s="49">
        <v>0.1780125</v>
      </c>
      <c r="I340" s="50"/>
      <c r="J340" s="49">
        <v>0.18474690062803942</v>
      </c>
      <c r="K340" s="49">
        <v>0.11546681289252464</v>
      </c>
      <c r="L340" s="51">
        <v>1.037831054718289</v>
      </c>
      <c r="M340" s="51"/>
      <c r="N340" s="49">
        <v>0.018275</v>
      </c>
      <c r="O340" s="52">
        <v>0.05186055921734972</v>
      </c>
      <c r="P340" t="s">
        <v>130</v>
      </c>
    </row>
    <row r="341" spans="1:16" ht="12.75">
      <c r="A341">
        <v>161011</v>
      </c>
      <c r="B341" s="45">
        <v>101</v>
      </c>
      <c r="C341" s="46" t="s">
        <v>29</v>
      </c>
      <c r="D341" s="47">
        <v>4</v>
      </c>
      <c r="E341" s="48">
        <v>4</v>
      </c>
      <c r="F341" s="49">
        <v>0.0617</v>
      </c>
      <c r="G341" s="49">
        <v>0.01515</v>
      </c>
      <c r="H341" s="49">
        <v>0.0617</v>
      </c>
      <c r="I341" s="50"/>
      <c r="J341" s="49">
        <v>0.01515123757321493</v>
      </c>
      <c r="K341" s="49">
        <v>0.00946952348325933</v>
      </c>
      <c r="L341" s="51">
        <v>0.2455630076696099</v>
      </c>
      <c r="M341" s="51"/>
      <c r="N341" s="49">
        <v>0.00305</v>
      </c>
      <c r="O341" s="52">
        <v>0.06082639508361683</v>
      </c>
      <c r="P341" t="s">
        <v>130</v>
      </c>
    </row>
    <row r="342" spans="1:16" ht="12.75">
      <c r="A342">
        <v>161011</v>
      </c>
      <c r="B342" s="45">
        <v>121</v>
      </c>
      <c r="C342" s="46" t="s">
        <v>30</v>
      </c>
      <c r="D342" s="47">
        <v>5</v>
      </c>
      <c r="E342" s="48">
        <v>5</v>
      </c>
      <c r="F342" s="49">
        <v>0.0279</v>
      </c>
      <c r="G342" s="49">
        <v>0.008008</v>
      </c>
      <c r="H342" s="49">
        <v>0.0279</v>
      </c>
      <c r="I342" s="50"/>
      <c r="J342" s="49">
        <v>0.00800835501211079</v>
      </c>
      <c r="K342" s="49">
        <v>0.00447680654875772</v>
      </c>
      <c r="L342" s="51">
        <v>0.2870378140541502</v>
      </c>
      <c r="M342" s="51"/>
      <c r="N342" s="49">
        <v>0.00236</v>
      </c>
      <c r="O342" s="52">
        <v>0.06854354518041639</v>
      </c>
      <c r="P342" t="s">
        <v>130</v>
      </c>
    </row>
    <row r="343" spans="1:16" ht="12.75">
      <c r="A343">
        <v>161011</v>
      </c>
      <c r="B343" s="45">
        <v>148</v>
      </c>
      <c r="C343" s="46" t="s">
        <v>33</v>
      </c>
      <c r="D343" s="47">
        <v>4</v>
      </c>
      <c r="E343" s="48">
        <v>4</v>
      </c>
      <c r="F343" s="49">
        <v>0.0222</v>
      </c>
      <c r="G343" s="49">
        <v>0.006823</v>
      </c>
      <c r="H343" s="49">
        <v>0.0222</v>
      </c>
      <c r="I343" s="50"/>
      <c r="J343" s="49">
        <v>0.006823488843692792</v>
      </c>
      <c r="K343" s="49">
        <v>0.004264680527307995</v>
      </c>
      <c r="L343" s="51">
        <v>0.3073643623285041</v>
      </c>
      <c r="M343" s="51"/>
      <c r="N343" s="49">
        <v>0.0005</v>
      </c>
      <c r="O343" s="52">
        <v>0.07094207269918207</v>
      </c>
      <c r="P343" t="s">
        <v>130</v>
      </c>
    </row>
    <row r="344" spans="1:16" ht="12.75">
      <c r="A344">
        <v>161011</v>
      </c>
      <c r="B344" s="45">
        <v>149</v>
      </c>
      <c r="C344" s="46" t="s">
        <v>78</v>
      </c>
      <c r="D344" s="47">
        <v>2</v>
      </c>
      <c r="E344" s="48">
        <v>2</v>
      </c>
      <c r="F344" s="49">
        <v>0.02268</v>
      </c>
      <c r="G344" s="49">
        <v>0.0004596</v>
      </c>
      <c r="H344" s="54"/>
      <c r="I344" s="55"/>
      <c r="J344" s="49"/>
      <c r="K344" s="54"/>
      <c r="L344" s="54"/>
      <c r="M344" s="54"/>
      <c r="N344" s="49"/>
      <c r="O344" s="52"/>
      <c r="P344" t="s">
        <v>130</v>
      </c>
    </row>
    <row r="345" spans="1:16" ht="12.75">
      <c r="A345">
        <v>161011</v>
      </c>
      <c r="B345" s="45">
        <v>151</v>
      </c>
      <c r="C345" s="46" t="s">
        <v>34</v>
      </c>
      <c r="D345" s="47">
        <v>1</v>
      </c>
      <c r="E345" s="48"/>
      <c r="F345" s="49">
        <v>0.825</v>
      </c>
      <c r="G345" s="49"/>
      <c r="H345" s="49"/>
      <c r="I345" s="50"/>
      <c r="J345" s="49"/>
      <c r="K345" s="49"/>
      <c r="L345" s="51"/>
      <c r="M345" s="51"/>
      <c r="N345" s="49"/>
      <c r="O345" s="52"/>
      <c r="P345" t="s">
        <v>130</v>
      </c>
    </row>
    <row r="346" spans="1:16" ht="12.75">
      <c r="A346">
        <v>161011</v>
      </c>
      <c r="B346" s="45">
        <v>165</v>
      </c>
      <c r="C346" s="46" t="s">
        <v>63</v>
      </c>
      <c r="D346" s="47">
        <v>3</v>
      </c>
      <c r="E346" s="48">
        <v>3</v>
      </c>
      <c r="F346" s="49">
        <v>0.002633</v>
      </c>
      <c r="G346" s="49">
        <v>0.003402</v>
      </c>
      <c r="H346" s="49">
        <v>0.002633333333333333</v>
      </c>
      <c r="I346" s="50"/>
      <c r="J346" s="49">
        <v>0.003401960219246153</v>
      </c>
      <c r="K346" s="49">
        <v>0.002455153310442706</v>
      </c>
      <c r="L346" s="51">
        <v>1.2918836275618304</v>
      </c>
      <c r="M346" s="51"/>
      <c r="N346" s="49">
        <v>0.0016666666666666668</v>
      </c>
      <c r="O346" s="52">
        <v>0.09777861182967545</v>
      </c>
      <c r="P346" t="s">
        <v>130</v>
      </c>
    </row>
    <row r="347" spans="1:16" ht="12.75">
      <c r="A347">
        <v>161011</v>
      </c>
      <c r="B347" s="45">
        <v>181</v>
      </c>
      <c r="C347" s="46" t="s">
        <v>37</v>
      </c>
      <c r="D347" s="47">
        <v>2</v>
      </c>
      <c r="E347" s="48">
        <v>2</v>
      </c>
      <c r="F347" s="49">
        <v>0.01063</v>
      </c>
      <c r="G347" s="49">
        <v>0.0008839</v>
      </c>
      <c r="H347" s="54"/>
      <c r="I347" s="55"/>
      <c r="J347" s="49"/>
      <c r="K347" s="54"/>
      <c r="L347" s="54"/>
      <c r="M347" s="54"/>
      <c r="N347" s="49"/>
      <c r="O347" s="52"/>
      <c r="P347" t="s">
        <v>130</v>
      </c>
    </row>
    <row r="348" spans="1:16" ht="12.75">
      <c r="A348">
        <v>161011</v>
      </c>
      <c r="B348" s="56">
        <v>190</v>
      </c>
      <c r="C348" s="46" t="s">
        <v>129</v>
      </c>
      <c r="D348" s="47">
        <v>22</v>
      </c>
      <c r="E348" s="48">
        <v>22</v>
      </c>
      <c r="F348" s="57">
        <v>47.15</v>
      </c>
      <c r="G348" s="49">
        <v>0.83</v>
      </c>
      <c r="H348" s="57">
        <v>47.16578453180387</v>
      </c>
      <c r="I348" s="50">
        <v>1</v>
      </c>
      <c r="J348" s="49">
        <v>0.7487296121733029</v>
      </c>
      <c r="K348" s="49">
        <v>0.1995371120900082</v>
      </c>
      <c r="L348" s="51">
        <v>0.01587442294463341</v>
      </c>
      <c r="M348" s="51">
        <v>0.010600904977269066</v>
      </c>
      <c r="N348" s="49">
        <v>0.41063636363636374</v>
      </c>
      <c r="O348" s="52">
        <v>0.022394899752655323</v>
      </c>
      <c r="P348" t="s">
        <v>130</v>
      </c>
    </row>
    <row r="349" spans="1:16" ht="12.75">
      <c r="A349">
        <v>161011</v>
      </c>
      <c r="B349" s="45">
        <v>191</v>
      </c>
      <c r="C349" s="46" t="s">
        <v>39</v>
      </c>
      <c r="D349" s="47">
        <v>1</v>
      </c>
      <c r="E349" s="48"/>
      <c r="F349" s="49">
        <v>0.63</v>
      </c>
      <c r="G349" s="49"/>
      <c r="H349" s="49"/>
      <c r="I349" s="50"/>
      <c r="J349" s="49"/>
      <c r="K349" s="49"/>
      <c r="L349" s="51"/>
      <c r="M349" s="51"/>
      <c r="N349" s="49"/>
      <c r="O349" s="52"/>
      <c r="P349" t="s">
        <v>130</v>
      </c>
    </row>
    <row r="350" spans="1:16" ht="12.75">
      <c r="A350">
        <v>161011</v>
      </c>
      <c r="B350" s="45">
        <v>221</v>
      </c>
      <c r="C350" s="46" t="s">
        <v>64</v>
      </c>
      <c r="D350" s="47">
        <v>3</v>
      </c>
      <c r="E350" s="48">
        <v>3</v>
      </c>
      <c r="F350" s="49">
        <v>0.002767</v>
      </c>
      <c r="G350" s="49">
        <v>0.00411</v>
      </c>
      <c r="H350" s="49">
        <v>0.002766666666666667</v>
      </c>
      <c r="I350" s="50"/>
      <c r="J350" s="49">
        <v>0.004110150037812893</v>
      </c>
      <c r="K350" s="49">
        <v>0.0029662452884262804</v>
      </c>
      <c r="L350" s="51">
        <v>1.4855963992094794</v>
      </c>
      <c r="M350" s="51"/>
      <c r="N350" s="49">
        <v>0.0003333333333333333</v>
      </c>
      <c r="O350" s="52">
        <v>0.0970544586651854</v>
      </c>
      <c r="P350" t="s">
        <v>130</v>
      </c>
    </row>
    <row r="351" spans="1:16" ht="12.75">
      <c r="A351">
        <v>161011</v>
      </c>
      <c r="B351" s="45">
        <v>241</v>
      </c>
      <c r="C351" s="46" t="s">
        <v>65</v>
      </c>
      <c r="D351" s="47">
        <v>5</v>
      </c>
      <c r="E351" s="48">
        <v>5</v>
      </c>
      <c r="F351" s="49">
        <v>0.08264</v>
      </c>
      <c r="G351" s="49">
        <v>0.006542</v>
      </c>
      <c r="H351" s="49">
        <v>0.08264</v>
      </c>
      <c r="I351" s="50"/>
      <c r="J351" s="49">
        <v>0.006542400171190997</v>
      </c>
      <c r="K351" s="49">
        <v>0.0036573128796973326</v>
      </c>
      <c r="L351" s="51">
        <v>0.07916747545003626</v>
      </c>
      <c r="M351" s="51"/>
      <c r="N351" s="49">
        <v>0.00028</v>
      </c>
      <c r="O351" s="52">
        <v>0.05820936400766507</v>
      </c>
      <c r="P351" t="s">
        <v>130</v>
      </c>
    </row>
    <row r="352" spans="1:16" ht="12.75">
      <c r="A352">
        <v>161011</v>
      </c>
      <c r="B352" s="45">
        <v>251</v>
      </c>
      <c r="C352" s="46" t="s">
        <v>43</v>
      </c>
      <c r="D352" s="47">
        <v>2</v>
      </c>
      <c r="E352" s="48">
        <v>2</v>
      </c>
      <c r="F352" s="49">
        <v>0.1327</v>
      </c>
      <c r="G352" s="49">
        <v>0.1728</v>
      </c>
      <c r="H352" s="54"/>
      <c r="I352" s="55"/>
      <c r="J352" s="49"/>
      <c r="K352" s="54"/>
      <c r="L352" s="54"/>
      <c r="M352" s="54"/>
      <c r="N352" s="49"/>
      <c r="O352" s="52"/>
      <c r="P352" t="s">
        <v>130</v>
      </c>
    </row>
    <row r="353" spans="1:16" ht="12.75">
      <c r="A353">
        <v>161011</v>
      </c>
      <c r="B353" s="45">
        <v>261</v>
      </c>
      <c r="C353" s="46" t="s">
        <v>66</v>
      </c>
      <c r="D353" s="47">
        <v>3</v>
      </c>
      <c r="E353" s="48">
        <v>3</v>
      </c>
      <c r="F353" s="49">
        <v>0.0011</v>
      </c>
      <c r="G353" s="49">
        <v>0.0002646</v>
      </c>
      <c r="H353" s="49">
        <v>0.0011</v>
      </c>
      <c r="I353" s="50"/>
      <c r="J353" s="49">
        <v>0.00026457513110645904</v>
      </c>
      <c r="K353" s="49">
        <v>0.00019094065395649333</v>
      </c>
      <c r="L353" s="51">
        <v>0.2405228464604173</v>
      </c>
      <c r="M353" s="51"/>
      <c r="N353" s="49">
        <v>0</v>
      </c>
      <c r="O353" s="52">
        <v>0.11150655450509346</v>
      </c>
      <c r="P353" t="s">
        <v>130</v>
      </c>
    </row>
    <row r="354" spans="1:16" ht="12.75">
      <c r="A354">
        <v>161011</v>
      </c>
      <c r="B354" s="45">
        <v>281</v>
      </c>
      <c r="C354" s="46" t="s">
        <v>67</v>
      </c>
      <c r="D354" s="47">
        <v>2</v>
      </c>
      <c r="E354" s="48">
        <v>1</v>
      </c>
      <c r="F354" s="49">
        <v>0.03</v>
      </c>
      <c r="G354" s="71"/>
      <c r="H354" s="54"/>
      <c r="I354" s="55"/>
      <c r="J354" s="49"/>
      <c r="K354" s="54"/>
      <c r="L354" s="54"/>
      <c r="M354" s="54"/>
      <c r="N354" s="49"/>
      <c r="O354" s="52"/>
      <c r="P354" t="s">
        <v>130</v>
      </c>
    </row>
    <row r="355" spans="1:16" ht="12.75">
      <c r="A355">
        <v>161011</v>
      </c>
      <c r="B355" s="45">
        <v>289</v>
      </c>
      <c r="C355" s="46" t="s">
        <v>68</v>
      </c>
      <c r="D355" s="47">
        <v>2</v>
      </c>
      <c r="E355" s="48">
        <v>2</v>
      </c>
      <c r="F355" s="53">
        <v>2.553</v>
      </c>
      <c r="G355" s="53">
        <v>3.6</v>
      </c>
      <c r="H355" s="54"/>
      <c r="I355" s="55"/>
      <c r="J355" s="53"/>
      <c r="K355" s="54"/>
      <c r="L355" s="54"/>
      <c r="M355" s="54"/>
      <c r="N355" s="53"/>
      <c r="O355" s="52"/>
      <c r="P355" t="s">
        <v>130</v>
      </c>
    </row>
    <row r="356" spans="1:16" ht="12.75">
      <c r="A356">
        <v>161011</v>
      </c>
      <c r="B356" s="45">
        <v>291</v>
      </c>
      <c r="C356" s="46" t="s">
        <v>47</v>
      </c>
      <c r="D356" s="47">
        <v>3</v>
      </c>
      <c r="E356" s="48">
        <v>3</v>
      </c>
      <c r="F356" s="49">
        <v>0.269</v>
      </c>
      <c r="G356" s="49">
        <v>0.2782</v>
      </c>
      <c r="H356" s="49">
        <v>0.2689666666666667</v>
      </c>
      <c r="I356" s="50"/>
      <c r="J356" s="49">
        <v>0.27822926397726994</v>
      </c>
      <c r="K356" s="49">
        <v>0.20079467556713532</v>
      </c>
      <c r="L356" s="51">
        <v>1.034437714626112</v>
      </c>
      <c r="M356" s="51"/>
      <c r="N356" s="49">
        <v>6.666666666666667E-05</v>
      </c>
      <c r="O356" s="52">
        <v>0.19492178389321185</v>
      </c>
      <c r="P356" t="s">
        <v>130</v>
      </c>
    </row>
    <row r="357" spans="1:16" ht="12.75">
      <c r="A357">
        <v>161011</v>
      </c>
      <c r="B357" s="100">
        <v>301</v>
      </c>
      <c r="C357" s="46" t="s">
        <v>48</v>
      </c>
      <c r="D357" s="47">
        <v>1</v>
      </c>
      <c r="E357" s="48"/>
      <c r="F357" s="49">
        <v>0.325</v>
      </c>
      <c r="G357" s="49"/>
      <c r="H357" s="49"/>
      <c r="I357" s="50"/>
      <c r="J357" s="49"/>
      <c r="K357" s="49"/>
      <c r="L357" s="51"/>
      <c r="M357" s="51"/>
      <c r="N357" s="49"/>
      <c r="O357" s="52"/>
      <c r="P357" t="s">
        <v>130</v>
      </c>
    </row>
    <row r="358" spans="1:16" ht="12.75">
      <c r="A358">
        <v>161011</v>
      </c>
      <c r="B358" s="100">
        <v>311</v>
      </c>
      <c r="C358" s="46" t="s">
        <v>49</v>
      </c>
      <c r="D358" s="47">
        <v>4</v>
      </c>
      <c r="E358" s="48">
        <v>4</v>
      </c>
      <c r="F358" s="53">
        <v>1.466</v>
      </c>
      <c r="G358" s="49">
        <v>0.1445</v>
      </c>
      <c r="H358" s="53">
        <v>1.4662625</v>
      </c>
      <c r="I358" s="50"/>
      <c r="J358" s="49">
        <v>0.14454362302894355</v>
      </c>
      <c r="K358" s="49">
        <v>0.09033976439308972</v>
      </c>
      <c r="L358" s="51">
        <v>0.09857963565796952</v>
      </c>
      <c r="M358" s="51"/>
      <c r="N358" s="49">
        <v>0.007825</v>
      </c>
      <c r="O358" s="52">
        <v>0.037758534563973135</v>
      </c>
      <c r="P358" t="s">
        <v>130</v>
      </c>
    </row>
    <row r="359" spans="1:16" ht="13.5" thickBot="1">
      <c r="A359">
        <v>161011</v>
      </c>
      <c r="B359" s="101">
        <v>321</v>
      </c>
      <c r="C359" s="60" t="s">
        <v>69</v>
      </c>
      <c r="D359" s="61">
        <v>4</v>
      </c>
      <c r="E359" s="62">
        <v>3</v>
      </c>
      <c r="F359" s="64">
        <v>0.002133</v>
      </c>
      <c r="G359" s="64">
        <v>0.002919</v>
      </c>
      <c r="H359" s="64">
        <v>0.002133333333333333</v>
      </c>
      <c r="I359" s="65"/>
      <c r="J359" s="64">
        <v>0.0029194748386196677</v>
      </c>
      <c r="K359" s="64">
        <v>0.0021069494799617556</v>
      </c>
      <c r="L359" s="66">
        <v>1.3685038306029693</v>
      </c>
      <c r="M359" s="66"/>
      <c r="N359" s="64">
        <v>0.0003333333333333333</v>
      </c>
      <c r="O359" s="67">
        <v>0.10092683596230055</v>
      </c>
      <c r="P359" t="s">
        <v>130</v>
      </c>
    </row>
    <row r="360" spans="1:16" ht="12.75">
      <c r="A360">
        <v>161012</v>
      </c>
      <c r="B360" s="37">
        <v>10</v>
      </c>
      <c r="C360" s="38" t="s">
        <v>21</v>
      </c>
      <c r="D360" s="39">
        <v>7</v>
      </c>
      <c r="E360" s="40">
        <v>7</v>
      </c>
      <c r="F360" s="68">
        <v>2.93</v>
      </c>
      <c r="G360" s="41">
        <v>0.2342</v>
      </c>
      <c r="H360" s="68">
        <v>2.868158332056182</v>
      </c>
      <c r="I360" s="42"/>
      <c r="J360" s="41">
        <v>0.09513353011904381</v>
      </c>
      <c r="K360" s="41">
        <v>0.044946368221189796</v>
      </c>
      <c r="L360" s="43">
        <v>0.03316885579703775</v>
      </c>
      <c r="M360" s="43"/>
      <c r="N360" s="41">
        <v>0.036014285714285714</v>
      </c>
      <c r="O360" s="44">
        <v>0.03413192052918212</v>
      </c>
      <c r="P360" t="s">
        <v>133</v>
      </c>
    </row>
    <row r="361" spans="1:16" ht="12.75">
      <c r="A361">
        <v>161012</v>
      </c>
      <c r="B361" s="45">
        <v>20</v>
      </c>
      <c r="C361" s="46" t="s">
        <v>22</v>
      </c>
      <c r="D361" s="47">
        <v>3</v>
      </c>
      <c r="E361" s="48">
        <v>3</v>
      </c>
      <c r="F361" s="49">
        <v>0.0541</v>
      </c>
      <c r="G361" s="49">
        <v>0.04948</v>
      </c>
      <c r="H361" s="49">
        <v>0.0541</v>
      </c>
      <c r="I361" s="50"/>
      <c r="J361" s="49">
        <v>0.04948403783039537</v>
      </c>
      <c r="K361" s="49">
        <v>0.03571202820246049</v>
      </c>
      <c r="L361" s="51">
        <v>0.9146772242217259</v>
      </c>
      <c r="M361" s="51"/>
      <c r="N361" s="49">
        <v>6.666666666666667E-05</v>
      </c>
      <c r="O361" s="52">
        <v>0.06204171684134347</v>
      </c>
      <c r="P361" t="s">
        <v>133</v>
      </c>
    </row>
    <row r="362" spans="1:16" ht="12.75">
      <c r="A362">
        <v>161012</v>
      </c>
      <c r="B362" s="45">
        <v>41</v>
      </c>
      <c r="C362" s="46" t="s">
        <v>25</v>
      </c>
      <c r="D362" s="47">
        <v>2</v>
      </c>
      <c r="E362" s="48">
        <v>1</v>
      </c>
      <c r="F362" s="49">
        <v>0.449</v>
      </c>
      <c r="G362" s="71"/>
      <c r="H362" s="54"/>
      <c r="I362" s="55"/>
      <c r="J362" s="49"/>
      <c r="K362" s="54"/>
      <c r="L362" s="54"/>
      <c r="M362" s="54"/>
      <c r="N362" s="49"/>
      <c r="O362" s="52"/>
      <c r="P362" t="s">
        <v>133</v>
      </c>
    </row>
    <row r="363" spans="1:16" ht="12.75">
      <c r="A363">
        <v>161012</v>
      </c>
      <c r="B363" s="45">
        <v>50</v>
      </c>
      <c r="C363" s="46" t="s">
        <v>27</v>
      </c>
      <c r="D363" s="47">
        <v>7</v>
      </c>
      <c r="E363" s="48">
        <v>6</v>
      </c>
      <c r="F363" s="53">
        <v>1.543</v>
      </c>
      <c r="G363" s="49">
        <v>0.3076</v>
      </c>
      <c r="H363" s="53">
        <v>1.5832079147237839</v>
      </c>
      <c r="I363" s="50"/>
      <c r="J363" s="49">
        <v>0.25140723040214386</v>
      </c>
      <c r="K363" s="49">
        <v>0.12829571502741222</v>
      </c>
      <c r="L363" s="51">
        <v>0.1587960924551125</v>
      </c>
      <c r="M363" s="51"/>
      <c r="N363" s="49">
        <v>0.05851666666666666</v>
      </c>
      <c r="O363" s="52">
        <v>0.037324975715973124</v>
      </c>
      <c r="P363" t="s">
        <v>133</v>
      </c>
    </row>
    <row r="364" spans="1:16" ht="12.75">
      <c r="A364">
        <v>161012</v>
      </c>
      <c r="B364" s="45">
        <v>60</v>
      </c>
      <c r="C364" s="46" t="s">
        <v>28</v>
      </c>
      <c r="D364" s="47">
        <v>3</v>
      </c>
      <c r="E364" s="48">
        <v>3</v>
      </c>
      <c r="F364" s="53">
        <v>1.4</v>
      </c>
      <c r="G364" s="53">
        <v>1.427</v>
      </c>
      <c r="H364" s="53">
        <v>1.3999666666666668</v>
      </c>
      <c r="I364" s="50"/>
      <c r="J364" s="53">
        <v>1.426944428957671</v>
      </c>
      <c r="K364" s="53">
        <v>1.0298084377216852</v>
      </c>
      <c r="L364" s="51">
        <v>1.0192702890242655</v>
      </c>
      <c r="M364" s="51"/>
      <c r="N364" s="49">
        <v>0.03866666666666667</v>
      </c>
      <c r="O364" s="52">
        <v>0.03802237865310777</v>
      </c>
      <c r="P364" t="s">
        <v>133</v>
      </c>
    </row>
    <row r="365" spans="1:16" ht="12.75">
      <c r="A365">
        <v>161012</v>
      </c>
      <c r="B365" s="45">
        <v>101</v>
      </c>
      <c r="C365" s="46" t="s">
        <v>29</v>
      </c>
      <c r="D365" s="47">
        <v>9</v>
      </c>
      <c r="E365" s="48">
        <v>9</v>
      </c>
      <c r="F365" s="49">
        <v>0.1887</v>
      </c>
      <c r="G365" s="49">
        <v>0.03728</v>
      </c>
      <c r="H365" s="49">
        <v>0.18869999999999998</v>
      </c>
      <c r="I365" s="50"/>
      <c r="J365" s="49">
        <v>0.042280496546546135</v>
      </c>
      <c r="K365" s="49">
        <v>0.01761687356106089</v>
      </c>
      <c r="L365" s="51">
        <v>0.22406198487835793</v>
      </c>
      <c r="M365" s="51"/>
      <c r="N365" s="49">
        <v>0.025133333333333334</v>
      </c>
      <c r="O365" s="52">
        <v>0.051407481119885086</v>
      </c>
      <c r="P365" t="s">
        <v>133</v>
      </c>
    </row>
    <row r="366" spans="1:16" ht="12.75">
      <c r="A366">
        <v>161012</v>
      </c>
      <c r="B366" s="45">
        <v>121</v>
      </c>
      <c r="C366" s="46" t="s">
        <v>30</v>
      </c>
      <c r="D366" s="47">
        <v>10</v>
      </c>
      <c r="E366" s="48">
        <v>10</v>
      </c>
      <c r="F366" s="49">
        <v>0.07302</v>
      </c>
      <c r="G366" s="49">
        <v>0.01014</v>
      </c>
      <c r="H366" s="49">
        <v>0.0719110739620066</v>
      </c>
      <c r="I366" s="50"/>
      <c r="J366" s="49">
        <v>0.008666618599803382</v>
      </c>
      <c r="K366" s="49">
        <v>0.003425781798419749</v>
      </c>
      <c r="L366" s="51">
        <v>0.12051855329517525</v>
      </c>
      <c r="M366" s="51"/>
      <c r="N366" s="49">
        <v>0.0067</v>
      </c>
      <c r="O366" s="52">
        <v>0.05944046956091703</v>
      </c>
      <c r="P366" t="s">
        <v>133</v>
      </c>
    </row>
    <row r="367" spans="1:16" ht="12.75">
      <c r="A367">
        <v>161012</v>
      </c>
      <c r="B367" s="45">
        <v>143</v>
      </c>
      <c r="C367" s="46" t="s">
        <v>31</v>
      </c>
      <c r="D367" s="47">
        <v>4</v>
      </c>
      <c r="E367" s="48">
        <v>4</v>
      </c>
      <c r="F367" s="57">
        <v>16.73</v>
      </c>
      <c r="G367" s="49">
        <v>0.1099</v>
      </c>
      <c r="H367" s="57">
        <v>16.72625</v>
      </c>
      <c r="I367" s="50"/>
      <c r="J367" s="49">
        <v>0.1098768249753636</v>
      </c>
      <c r="K367" s="49">
        <v>0.06867301560960225</v>
      </c>
      <c r="L367" s="51">
        <v>0.006569124877086233</v>
      </c>
      <c r="M367" s="51"/>
      <c r="N367" s="49">
        <v>0.1575</v>
      </c>
      <c r="O367" s="52">
        <v>0.026176315035513046</v>
      </c>
      <c r="P367" t="s">
        <v>133</v>
      </c>
    </row>
    <row r="368" spans="1:16" ht="12.75">
      <c r="A368">
        <v>161012</v>
      </c>
      <c r="B368" s="45">
        <v>145</v>
      </c>
      <c r="C368" s="46" t="s">
        <v>32</v>
      </c>
      <c r="D368" s="47">
        <v>6</v>
      </c>
      <c r="E368" s="48">
        <v>6</v>
      </c>
      <c r="F368" s="57">
        <v>16.02</v>
      </c>
      <c r="G368" s="49">
        <v>0.4747</v>
      </c>
      <c r="H368" s="57">
        <v>16.0175</v>
      </c>
      <c r="I368" s="50"/>
      <c r="J368" s="49">
        <v>0.5383305947742518</v>
      </c>
      <c r="K368" s="49">
        <v>0.27471568127622864</v>
      </c>
      <c r="L368" s="51">
        <v>0.033608902436350986</v>
      </c>
      <c r="M368" s="51"/>
      <c r="N368" s="49">
        <v>0.16166666666666665</v>
      </c>
      <c r="O368" s="52">
        <v>0.026347443895754427</v>
      </c>
      <c r="P368" t="s">
        <v>133</v>
      </c>
    </row>
    <row r="369" spans="1:16" ht="12.75">
      <c r="A369">
        <v>161012</v>
      </c>
      <c r="B369" s="45">
        <v>147</v>
      </c>
      <c r="C369" s="46" t="s">
        <v>131</v>
      </c>
      <c r="D369" s="47">
        <v>1</v>
      </c>
      <c r="E369" s="48"/>
      <c r="F369" s="57">
        <v>16.16</v>
      </c>
      <c r="G369" s="49"/>
      <c r="H369" s="49"/>
      <c r="I369" s="50"/>
      <c r="J369" s="49"/>
      <c r="K369" s="49"/>
      <c r="L369" s="51"/>
      <c r="M369" s="51"/>
      <c r="N369" s="49"/>
      <c r="O369" s="52"/>
      <c r="P369" t="s">
        <v>133</v>
      </c>
    </row>
    <row r="370" spans="1:16" ht="12.75">
      <c r="A370">
        <v>161012</v>
      </c>
      <c r="B370" s="56">
        <v>148</v>
      </c>
      <c r="C370" s="46" t="s">
        <v>77</v>
      </c>
      <c r="D370" s="47">
        <v>48</v>
      </c>
      <c r="E370" s="48">
        <v>46</v>
      </c>
      <c r="F370" s="57">
        <v>16.28</v>
      </c>
      <c r="G370" s="49">
        <v>0.9714</v>
      </c>
      <c r="H370" s="57">
        <v>16.22039609015988</v>
      </c>
      <c r="I370" s="50">
        <v>1</v>
      </c>
      <c r="J370" s="49">
        <v>0.9039932149513978</v>
      </c>
      <c r="K370" s="49">
        <v>0.16660815995398562</v>
      </c>
      <c r="L370" s="51">
        <v>0.05573188286689289</v>
      </c>
      <c r="M370" s="51">
        <v>0.03082538781548778</v>
      </c>
      <c r="N370" s="49">
        <v>0.3710413043478261</v>
      </c>
      <c r="O370" s="52">
        <v>0.026297577681407933</v>
      </c>
      <c r="P370" t="s">
        <v>133</v>
      </c>
    </row>
    <row r="371" spans="1:16" ht="12.75">
      <c r="A371">
        <v>161012</v>
      </c>
      <c r="B371" s="45">
        <v>149</v>
      </c>
      <c r="C371" s="46" t="s">
        <v>78</v>
      </c>
      <c r="D371" s="47">
        <v>3</v>
      </c>
      <c r="E371" s="48">
        <v>3</v>
      </c>
      <c r="F371" s="57">
        <v>16.98</v>
      </c>
      <c r="G371" s="49">
        <v>0.889</v>
      </c>
      <c r="H371" s="57">
        <v>16.98215</v>
      </c>
      <c r="I371" s="50"/>
      <c r="J371" s="49">
        <v>0.8889706477156598</v>
      </c>
      <c r="K371" s="49">
        <v>0.6415593034503901</v>
      </c>
      <c r="L371" s="51">
        <v>0.05234735576565157</v>
      </c>
      <c r="M371" s="51"/>
      <c r="N371" s="49">
        <v>0.2464333333333333</v>
      </c>
      <c r="O371" s="52">
        <v>0.026116567584192667</v>
      </c>
      <c r="P371" t="s">
        <v>133</v>
      </c>
    </row>
    <row r="372" spans="1:16" ht="12.75">
      <c r="A372">
        <v>161012</v>
      </c>
      <c r="B372" s="45">
        <v>151</v>
      </c>
      <c r="C372" s="46" t="s">
        <v>34</v>
      </c>
      <c r="D372" s="47">
        <v>5</v>
      </c>
      <c r="E372" s="48">
        <v>3</v>
      </c>
      <c r="F372" s="49">
        <v>0.9312</v>
      </c>
      <c r="G372" s="53">
        <v>1.185</v>
      </c>
      <c r="H372" s="49">
        <v>0.9311666666666666</v>
      </c>
      <c r="I372" s="50"/>
      <c r="J372" s="53">
        <v>1.1848223847198929</v>
      </c>
      <c r="K372" s="49">
        <v>0.8550719034499057</v>
      </c>
      <c r="L372" s="51">
        <v>1.2724063555252116</v>
      </c>
      <c r="M372" s="51"/>
      <c r="N372" s="49">
        <v>0.02966666666666667</v>
      </c>
      <c r="O372" s="52">
        <v>0.16169305582240232</v>
      </c>
      <c r="P372" t="s">
        <v>133</v>
      </c>
    </row>
    <row r="373" spans="1:16" ht="12.75">
      <c r="A373">
        <v>161012</v>
      </c>
      <c r="B373" s="45">
        <v>165</v>
      </c>
      <c r="C373" s="46" t="s">
        <v>63</v>
      </c>
      <c r="D373" s="47">
        <v>4</v>
      </c>
      <c r="E373" s="48">
        <v>4</v>
      </c>
      <c r="F373" s="49">
        <v>0.01074</v>
      </c>
      <c r="G373" s="49">
        <v>0.004913</v>
      </c>
      <c r="H373" s="49">
        <v>0.0107375</v>
      </c>
      <c r="I373" s="50"/>
      <c r="J373" s="49">
        <v>0.00491280215355758</v>
      </c>
      <c r="K373" s="49">
        <v>0.0030705013459734875</v>
      </c>
      <c r="L373" s="51">
        <v>0.4575368711112996</v>
      </c>
      <c r="M373" s="51"/>
      <c r="N373" s="49">
        <v>0.002175</v>
      </c>
      <c r="O373" s="52">
        <v>0.07913690614822014</v>
      </c>
      <c r="P373" t="s">
        <v>133</v>
      </c>
    </row>
    <row r="374" spans="1:16" ht="12.75">
      <c r="A374">
        <v>161012</v>
      </c>
      <c r="B374" s="45">
        <v>181</v>
      </c>
      <c r="C374" s="46" t="s">
        <v>37</v>
      </c>
      <c r="D374" s="47">
        <v>16</v>
      </c>
      <c r="E374" s="48">
        <v>15</v>
      </c>
      <c r="F374" s="53">
        <v>5.117</v>
      </c>
      <c r="G374" s="53">
        <v>1.074</v>
      </c>
      <c r="H374" s="53">
        <v>4.959807695822954</v>
      </c>
      <c r="I374" s="50"/>
      <c r="J374" s="49">
        <v>0.6037484629245246</v>
      </c>
      <c r="K374" s="49">
        <v>0.1948589785170841</v>
      </c>
      <c r="L374" s="51">
        <v>0.12172819995279026</v>
      </c>
      <c r="M374" s="51"/>
      <c r="N374" s="49">
        <v>0.2908800000000001</v>
      </c>
      <c r="O374" s="52">
        <v>0.12570789019775025</v>
      </c>
      <c r="P374" t="s">
        <v>133</v>
      </c>
    </row>
    <row r="375" spans="1:16" ht="12.75">
      <c r="A375">
        <v>161012</v>
      </c>
      <c r="B375" s="45">
        <v>191</v>
      </c>
      <c r="C375" s="46" t="s">
        <v>39</v>
      </c>
      <c r="D375" s="47">
        <v>11</v>
      </c>
      <c r="E375" s="48">
        <v>10</v>
      </c>
      <c r="F375" s="53">
        <v>8.908</v>
      </c>
      <c r="G375" s="49">
        <v>0.6244</v>
      </c>
      <c r="H375" s="53">
        <v>8.908080000000002</v>
      </c>
      <c r="I375" s="50"/>
      <c r="J375" s="49">
        <v>0.7080399595141397</v>
      </c>
      <c r="K375" s="49">
        <v>0.27987736830976095</v>
      </c>
      <c r="L375" s="51">
        <v>0.07948289188176796</v>
      </c>
      <c r="M375" s="51"/>
      <c r="N375" s="49">
        <v>0.6408399999999999</v>
      </c>
      <c r="O375" s="52">
        <v>0.11510322375763586</v>
      </c>
      <c r="P375" t="s">
        <v>133</v>
      </c>
    </row>
    <row r="376" spans="1:16" ht="12.75">
      <c r="A376">
        <v>161012</v>
      </c>
      <c r="B376" s="45">
        <v>202</v>
      </c>
      <c r="C376" s="46" t="s">
        <v>40</v>
      </c>
      <c r="D376" s="47">
        <v>11</v>
      </c>
      <c r="E376" s="48">
        <v>10</v>
      </c>
      <c r="F376" s="53">
        <v>8.713</v>
      </c>
      <c r="G376" s="53">
        <v>1.595</v>
      </c>
      <c r="H376" s="53">
        <v>8.44087395955672</v>
      </c>
      <c r="I376" s="50"/>
      <c r="J376" s="53">
        <v>1.0480435439239402</v>
      </c>
      <c r="K376" s="49">
        <v>0.4142755857292967</v>
      </c>
      <c r="L376" s="51">
        <v>0.12416291831219087</v>
      </c>
      <c r="M376" s="51"/>
      <c r="N376" s="49">
        <v>0.47402</v>
      </c>
      <c r="O376" s="52">
        <v>0.11604025904848536</v>
      </c>
      <c r="P376" t="s">
        <v>133</v>
      </c>
    </row>
    <row r="377" spans="1:16" ht="12.75">
      <c r="A377">
        <v>161012</v>
      </c>
      <c r="B377" s="45">
        <v>221</v>
      </c>
      <c r="C377" s="46" t="s">
        <v>64</v>
      </c>
      <c r="D377" s="47">
        <v>7</v>
      </c>
      <c r="E377" s="48">
        <v>6</v>
      </c>
      <c r="F377" s="49">
        <v>0.08701</v>
      </c>
      <c r="G377" s="49">
        <v>0.2097</v>
      </c>
      <c r="H377" s="49">
        <v>0.002520824610916792</v>
      </c>
      <c r="I377" s="50"/>
      <c r="J377" s="49">
        <v>0.003702989773746886</v>
      </c>
      <c r="K377" s="49">
        <v>0.0018896740559216664</v>
      </c>
      <c r="L377" s="51">
        <v>1.4689597037852449</v>
      </c>
      <c r="M377" s="51"/>
      <c r="N377" s="49">
        <v>0.03208333333333333</v>
      </c>
      <c r="O377" s="52">
        <v>0.09842327905218143</v>
      </c>
      <c r="P377" t="s">
        <v>133</v>
      </c>
    </row>
    <row r="378" spans="1:16" ht="12.75">
      <c r="A378">
        <v>161012</v>
      </c>
      <c r="B378" s="100">
        <v>241</v>
      </c>
      <c r="C378" s="46" t="s">
        <v>65</v>
      </c>
      <c r="D378" s="47">
        <v>10</v>
      </c>
      <c r="E378" s="48">
        <v>9</v>
      </c>
      <c r="F378" s="49">
        <v>0.03416</v>
      </c>
      <c r="G378" s="49">
        <v>0.00342</v>
      </c>
      <c r="H378" s="49">
        <v>0.03415555555555555</v>
      </c>
      <c r="I378" s="50"/>
      <c r="J378" s="49">
        <v>0.0038786120252610984</v>
      </c>
      <c r="K378" s="49">
        <v>0.001616088343858791</v>
      </c>
      <c r="L378" s="51">
        <v>0.11355728115598533</v>
      </c>
      <c r="M378" s="51"/>
      <c r="N378" s="49">
        <v>0.0011555555555555555</v>
      </c>
      <c r="O378" s="52">
        <v>0.06648812134663878</v>
      </c>
      <c r="P378" t="s">
        <v>133</v>
      </c>
    </row>
    <row r="379" spans="1:16" ht="12.75">
      <c r="A379">
        <v>161012</v>
      </c>
      <c r="B379" s="100">
        <v>251</v>
      </c>
      <c r="C379" s="46" t="s">
        <v>43</v>
      </c>
      <c r="D379" s="47">
        <v>9</v>
      </c>
      <c r="E379" s="48">
        <v>8</v>
      </c>
      <c r="F379" s="53">
        <v>3.627</v>
      </c>
      <c r="G379" s="53">
        <v>4.517</v>
      </c>
      <c r="H379" s="53">
        <v>3.62711875</v>
      </c>
      <c r="I379" s="50"/>
      <c r="J379" s="53">
        <v>5.121786953453131</v>
      </c>
      <c r="K379" s="53">
        <v>2.2635314291121853</v>
      </c>
      <c r="L379" s="51">
        <v>1.4120814085431117</v>
      </c>
      <c r="M379" s="51"/>
      <c r="N379" s="53">
        <v>2.1976875</v>
      </c>
      <c r="O379" s="52">
        <v>0.13176981876656976</v>
      </c>
      <c r="P379" t="s">
        <v>133</v>
      </c>
    </row>
    <row r="380" spans="1:16" ht="12.75">
      <c r="A380">
        <v>161012</v>
      </c>
      <c r="B380" s="100">
        <v>261</v>
      </c>
      <c r="C380" s="46" t="s">
        <v>66</v>
      </c>
      <c r="D380" s="47">
        <v>10</v>
      </c>
      <c r="E380" s="48">
        <v>10</v>
      </c>
      <c r="F380" s="49">
        <v>0.1486</v>
      </c>
      <c r="G380" s="49">
        <v>0.006833</v>
      </c>
      <c r="H380" s="49">
        <v>0.148565</v>
      </c>
      <c r="I380" s="50"/>
      <c r="J380" s="49">
        <v>0.0077483569123395525</v>
      </c>
      <c r="K380" s="49">
        <v>0.0030628069958628257</v>
      </c>
      <c r="L380" s="51">
        <v>0.05215465898656852</v>
      </c>
      <c r="M380" s="51"/>
      <c r="N380" s="49">
        <v>0.00177</v>
      </c>
      <c r="O380" s="52">
        <v>0.05329133026822214</v>
      </c>
      <c r="P380" t="s">
        <v>133</v>
      </c>
    </row>
    <row r="381" spans="1:16" ht="12.75">
      <c r="A381">
        <v>161012</v>
      </c>
      <c r="B381" s="100">
        <v>281</v>
      </c>
      <c r="C381" s="46" t="s">
        <v>67</v>
      </c>
      <c r="D381" s="47">
        <v>2</v>
      </c>
      <c r="E381" s="48">
        <v>1</v>
      </c>
      <c r="F381" s="49">
        <v>0.0605</v>
      </c>
      <c r="G381" s="71"/>
      <c r="H381" s="54"/>
      <c r="I381" s="55"/>
      <c r="J381" s="49"/>
      <c r="K381" s="54"/>
      <c r="L381" s="54"/>
      <c r="M381" s="54"/>
      <c r="N381" s="49"/>
      <c r="O381" s="52"/>
      <c r="P381" t="s">
        <v>133</v>
      </c>
    </row>
    <row r="382" spans="1:16" ht="12.75">
      <c r="A382">
        <v>161012</v>
      </c>
      <c r="B382" s="100">
        <v>289</v>
      </c>
      <c r="C382" s="46" t="s">
        <v>68</v>
      </c>
      <c r="D382" s="47">
        <v>9</v>
      </c>
      <c r="E382" s="48">
        <v>6</v>
      </c>
      <c r="F382" s="53">
        <v>3.149</v>
      </c>
      <c r="G382" s="53">
        <v>4.768</v>
      </c>
      <c r="H382" s="53">
        <v>1.8682937507980462</v>
      </c>
      <c r="I382" s="50"/>
      <c r="J382" s="53">
        <v>2.0731127266964924</v>
      </c>
      <c r="K382" s="53">
        <v>1.057930908265901</v>
      </c>
      <c r="L382" s="51">
        <v>1.109628893106856</v>
      </c>
      <c r="M382" s="51"/>
      <c r="N382" s="49">
        <v>0.20623333333333335</v>
      </c>
      <c r="O382" s="52">
        <v>0.14560540575245642</v>
      </c>
      <c r="P382" t="s">
        <v>133</v>
      </c>
    </row>
    <row r="383" spans="1:16" ht="12.75">
      <c r="A383">
        <v>161012</v>
      </c>
      <c r="B383" s="100">
        <v>291</v>
      </c>
      <c r="C383" s="46" t="s">
        <v>47</v>
      </c>
      <c r="D383" s="47">
        <v>17</v>
      </c>
      <c r="E383" s="48">
        <v>17</v>
      </c>
      <c r="F383" s="57">
        <v>91.53</v>
      </c>
      <c r="G383" s="53">
        <v>9.566</v>
      </c>
      <c r="H383" s="57">
        <v>91.64682666861174</v>
      </c>
      <c r="I383" s="50"/>
      <c r="J383" s="57">
        <v>10.434889095780079</v>
      </c>
      <c r="K383" s="53">
        <v>3.163540436287296</v>
      </c>
      <c r="L383" s="51">
        <v>0.11385979717019422</v>
      </c>
      <c r="M383" s="51"/>
      <c r="N383" s="53">
        <v>2.5421294117647064</v>
      </c>
      <c r="O383" s="52">
        <v>0.08104595090691298</v>
      </c>
      <c r="P383" t="s">
        <v>133</v>
      </c>
    </row>
    <row r="384" spans="1:16" ht="12.75">
      <c r="A384">
        <v>161012</v>
      </c>
      <c r="B384" s="100">
        <v>301</v>
      </c>
      <c r="C384" s="46" t="s">
        <v>48</v>
      </c>
      <c r="D384" s="47">
        <v>5</v>
      </c>
      <c r="E384" s="48">
        <v>3</v>
      </c>
      <c r="F384" s="53">
        <v>5.994</v>
      </c>
      <c r="G384" s="53">
        <v>4.296</v>
      </c>
      <c r="H384" s="53">
        <v>5.994133333333333</v>
      </c>
      <c r="I384" s="50"/>
      <c r="J384" s="53">
        <v>4.296381442950955</v>
      </c>
      <c r="K384" s="53">
        <v>3.1006462282863088</v>
      </c>
      <c r="L384" s="51">
        <v>0.7167644101372935</v>
      </c>
      <c r="M384" s="51"/>
      <c r="N384" s="53">
        <v>4.4188</v>
      </c>
      <c r="O384" s="52">
        <v>0.12217495073877815</v>
      </c>
      <c r="P384" t="s">
        <v>133</v>
      </c>
    </row>
    <row r="385" spans="1:16" ht="12.75">
      <c r="A385">
        <v>161012</v>
      </c>
      <c r="B385" s="100">
        <v>311</v>
      </c>
      <c r="C385" s="46" t="s">
        <v>49</v>
      </c>
      <c r="D385" s="47">
        <v>6</v>
      </c>
      <c r="E385" s="48">
        <v>6</v>
      </c>
      <c r="F385" s="49">
        <v>0.6375</v>
      </c>
      <c r="G385" s="49">
        <v>0.06305</v>
      </c>
      <c r="H385" s="49">
        <v>0.6539026005532643</v>
      </c>
      <c r="I385" s="50"/>
      <c r="J385" s="49">
        <v>0.028991582007301397</v>
      </c>
      <c r="K385" s="49">
        <v>0.014794704740404608</v>
      </c>
      <c r="L385" s="51">
        <v>0.04433623904044997</v>
      </c>
      <c r="M385" s="51"/>
      <c r="N385" s="49">
        <v>0.022866666666666664</v>
      </c>
      <c r="O385" s="52">
        <v>0.04263784823677307</v>
      </c>
      <c r="P385" t="s">
        <v>133</v>
      </c>
    </row>
    <row r="386" spans="1:16" ht="12.75">
      <c r="A386">
        <v>161012</v>
      </c>
      <c r="B386" s="102">
        <v>321</v>
      </c>
      <c r="C386" s="46" t="s">
        <v>132</v>
      </c>
      <c r="D386" s="47">
        <v>63</v>
      </c>
      <c r="E386" s="48">
        <v>61</v>
      </c>
      <c r="F386" s="57">
        <v>33.18</v>
      </c>
      <c r="G386" s="53">
        <v>3.315</v>
      </c>
      <c r="H386" s="57">
        <v>33.273180910464845</v>
      </c>
      <c r="I386" s="50">
        <v>1</v>
      </c>
      <c r="J386" s="53">
        <v>2.230036625482074</v>
      </c>
      <c r="K386" s="49">
        <v>0.356908664578511</v>
      </c>
      <c r="L386" s="51">
        <v>0.0670220449160813</v>
      </c>
      <c r="M386" s="51">
        <v>0.015027117525837259</v>
      </c>
      <c r="N386" s="49">
        <v>0.4615229508196724</v>
      </c>
      <c r="O386" s="52">
        <v>0.02360232576483507</v>
      </c>
      <c r="P386" t="s">
        <v>133</v>
      </c>
    </row>
    <row r="387" spans="1:16" ht="13.5" thickBot="1">
      <c r="A387">
        <v>161012</v>
      </c>
      <c r="B387" s="101">
        <v>325</v>
      </c>
      <c r="C387" s="60" t="s">
        <v>51</v>
      </c>
      <c r="D387" s="61">
        <v>14</v>
      </c>
      <c r="E387" s="62">
        <v>13</v>
      </c>
      <c r="F387" s="69">
        <v>31.49</v>
      </c>
      <c r="G387" s="63">
        <v>1.695</v>
      </c>
      <c r="H387" s="69">
        <v>31.413485096828886</v>
      </c>
      <c r="I387" s="65"/>
      <c r="J387" s="63">
        <v>1.7444143285957823</v>
      </c>
      <c r="K387" s="64">
        <v>0.6047668564813635</v>
      </c>
      <c r="L387" s="66">
        <v>0.055530748123578194</v>
      </c>
      <c r="M387" s="66"/>
      <c r="N387" s="64">
        <v>0.3733692307692308</v>
      </c>
      <c r="O387" s="67">
        <v>0.02380751241483539</v>
      </c>
      <c r="P387" t="s">
        <v>133</v>
      </c>
    </row>
    <row r="388" spans="1:16" ht="12.75">
      <c r="A388">
        <v>161111</v>
      </c>
      <c r="B388" s="37">
        <v>1</v>
      </c>
      <c r="C388" s="38" t="s">
        <v>20</v>
      </c>
      <c r="D388" s="39">
        <v>6</v>
      </c>
      <c r="E388" s="40">
        <v>6</v>
      </c>
      <c r="F388" s="68">
        <v>3.292</v>
      </c>
      <c r="G388" s="41">
        <v>0.468</v>
      </c>
      <c r="H388" s="68">
        <v>3.2739616233477027</v>
      </c>
      <c r="I388" s="42"/>
      <c r="J388" s="41">
        <v>0.48787230080280797</v>
      </c>
      <c r="K388" s="41">
        <v>0.2489662909592724</v>
      </c>
      <c r="L388" s="43">
        <v>0.14901588867860555</v>
      </c>
      <c r="M388" s="43"/>
      <c r="N388" s="41">
        <v>0.07466666666666666</v>
      </c>
      <c r="O388" s="44">
        <v>0.033458881685844884</v>
      </c>
      <c r="P388" t="s">
        <v>137</v>
      </c>
    </row>
    <row r="389" spans="1:16" ht="12.75">
      <c r="A389">
        <v>161111</v>
      </c>
      <c r="B389" s="45">
        <v>2</v>
      </c>
      <c r="C389" s="46" t="s">
        <v>53</v>
      </c>
      <c r="D389" s="47">
        <v>2</v>
      </c>
      <c r="E389" s="48">
        <v>2</v>
      </c>
      <c r="F389" s="57">
        <v>16.48</v>
      </c>
      <c r="G389" s="57">
        <v>23.29</v>
      </c>
      <c r="H389" s="54"/>
      <c r="I389" s="55"/>
      <c r="J389" s="49"/>
      <c r="K389" s="54"/>
      <c r="L389" s="54"/>
      <c r="M389" s="54"/>
      <c r="N389" s="49"/>
      <c r="O389" s="52"/>
      <c r="P389" t="s">
        <v>137</v>
      </c>
    </row>
    <row r="390" spans="1:16" ht="12.75">
      <c r="A390">
        <v>161111</v>
      </c>
      <c r="B390" s="45">
        <v>3</v>
      </c>
      <c r="C390" s="46" t="s">
        <v>54</v>
      </c>
      <c r="D390" s="47">
        <v>4</v>
      </c>
      <c r="E390" s="48">
        <v>4</v>
      </c>
      <c r="F390" s="49">
        <v>0.1721</v>
      </c>
      <c r="G390" s="49">
        <v>0.1203</v>
      </c>
      <c r="H390" s="49">
        <v>0.17207499999999998</v>
      </c>
      <c r="I390" s="50"/>
      <c r="J390" s="49">
        <v>0.12033102606282942</v>
      </c>
      <c r="K390" s="49">
        <v>0.07520689128926838</v>
      </c>
      <c r="L390" s="51">
        <v>0.699294064000171</v>
      </c>
      <c r="M390" s="51"/>
      <c r="N390" s="49">
        <v>0.01795</v>
      </c>
      <c r="O390" s="52">
        <v>0.0521260084437863</v>
      </c>
      <c r="P390" t="s">
        <v>137</v>
      </c>
    </row>
    <row r="391" spans="1:16" ht="12.75">
      <c r="A391">
        <v>161111</v>
      </c>
      <c r="B391" s="45">
        <v>5</v>
      </c>
      <c r="C391" s="46" t="s">
        <v>55</v>
      </c>
      <c r="D391" s="47">
        <v>7</v>
      </c>
      <c r="E391" s="48">
        <v>6</v>
      </c>
      <c r="F391" s="57">
        <v>22.68</v>
      </c>
      <c r="G391" s="53">
        <v>4.913</v>
      </c>
      <c r="H391" s="57">
        <v>22.48016231520299</v>
      </c>
      <c r="I391" s="50"/>
      <c r="J391" s="53">
        <v>5.110541337291818</v>
      </c>
      <c r="K391" s="53">
        <v>2.6079622053678615</v>
      </c>
      <c r="L391" s="51">
        <v>0.22733560663997684</v>
      </c>
      <c r="M391" s="51"/>
      <c r="N391" s="49">
        <v>0.16166666666666668</v>
      </c>
      <c r="O391" s="52">
        <v>0.02503710897029687</v>
      </c>
      <c r="P391" t="s">
        <v>137</v>
      </c>
    </row>
    <row r="392" spans="1:16" ht="12.75">
      <c r="A392">
        <v>161111</v>
      </c>
      <c r="B392" s="45">
        <v>7</v>
      </c>
      <c r="C392" s="46" t="s">
        <v>56</v>
      </c>
      <c r="D392" s="47">
        <v>2</v>
      </c>
      <c r="E392" s="48">
        <v>2</v>
      </c>
      <c r="F392" s="57">
        <v>20.22</v>
      </c>
      <c r="G392" s="53">
        <v>1.358</v>
      </c>
      <c r="H392" s="54"/>
      <c r="I392" s="55"/>
      <c r="J392" s="49"/>
      <c r="K392" s="54"/>
      <c r="L392" s="54"/>
      <c r="M392" s="54"/>
      <c r="N392" s="49"/>
      <c r="O392" s="52"/>
      <c r="P392" t="s">
        <v>137</v>
      </c>
    </row>
    <row r="393" spans="1:16" ht="12.75">
      <c r="A393">
        <v>161111</v>
      </c>
      <c r="B393" s="45">
        <v>9</v>
      </c>
      <c r="C393" s="46" t="s">
        <v>57</v>
      </c>
      <c r="D393" s="47">
        <v>2</v>
      </c>
      <c r="E393" s="48">
        <v>2</v>
      </c>
      <c r="F393" s="57">
        <v>17.34</v>
      </c>
      <c r="G393" s="57">
        <v>19.43</v>
      </c>
      <c r="H393" s="54"/>
      <c r="I393" s="55"/>
      <c r="J393" s="49"/>
      <c r="K393" s="54"/>
      <c r="L393" s="54"/>
      <c r="M393" s="54"/>
      <c r="N393" s="49"/>
      <c r="O393" s="52"/>
      <c r="P393" t="s">
        <v>137</v>
      </c>
    </row>
    <row r="394" spans="1:16" ht="12.75">
      <c r="A394">
        <v>161111</v>
      </c>
      <c r="B394" s="56">
        <v>10</v>
      </c>
      <c r="C394" s="46" t="s">
        <v>134</v>
      </c>
      <c r="D394" s="47">
        <v>78</v>
      </c>
      <c r="E394" s="48">
        <v>75</v>
      </c>
      <c r="F394" s="57">
        <v>32.31</v>
      </c>
      <c r="G394" s="49">
        <v>0.5834</v>
      </c>
      <c r="H394" s="57">
        <v>32.34492597550282</v>
      </c>
      <c r="I394" s="50">
        <v>0.88</v>
      </c>
      <c r="J394" s="49">
        <v>0.35102633393596916</v>
      </c>
      <c r="K394" s="49">
        <v>0.05066628709764481</v>
      </c>
      <c r="L394" s="51">
        <v>0.010852593516578987</v>
      </c>
      <c r="M394" s="51">
        <v>0.013603370133950661</v>
      </c>
      <c r="N394" s="49">
        <v>0.15777066666666667</v>
      </c>
      <c r="O394" s="52">
        <v>0.023703046491602608</v>
      </c>
      <c r="P394" t="s">
        <v>137</v>
      </c>
    </row>
    <row r="395" spans="1:16" ht="12.75">
      <c r="A395">
        <v>161111</v>
      </c>
      <c r="B395" s="45">
        <v>20</v>
      </c>
      <c r="C395" s="46" t="s">
        <v>22</v>
      </c>
      <c r="D395" s="47">
        <v>11</v>
      </c>
      <c r="E395" s="48">
        <v>9</v>
      </c>
      <c r="F395" s="49">
        <v>0.1493</v>
      </c>
      <c r="G395" s="49">
        <v>0.2567</v>
      </c>
      <c r="H395" s="49">
        <v>0.08486601003872993</v>
      </c>
      <c r="I395" s="50"/>
      <c r="J395" s="49">
        <v>0.09755186429437933</v>
      </c>
      <c r="K395" s="49">
        <v>0.04064661012265806</v>
      </c>
      <c r="L395" s="51">
        <v>1.149480978896734</v>
      </c>
      <c r="M395" s="51"/>
      <c r="N395" s="49">
        <v>0.02311111111111111</v>
      </c>
      <c r="O395" s="52">
        <v>0.057976976228793255</v>
      </c>
      <c r="P395" t="s">
        <v>137</v>
      </c>
    </row>
    <row r="396" spans="1:16" ht="12.75">
      <c r="A396">
        <v>161111</v>
      </c>
      <c r="B396" s="45">
        <v>30</v>
      </c>
      <c r="C396" s="46" t="s">
        <v>23</v>
      </c>
      <c r="D396" s="47">
        <v>1</v>
      </c>
      <c r="E396" s="48"/>
      <c r="F396" s="49">
        <v>0.02</v>
      </c>
      <c r="G396" s="49"/>
      <c r="H396" s="49"/>
      <c r="I396" s="50"/>
      <c r="J396" s="49"/>
      <c r="K396" s="49"/>
      <c r="L396" s="51"/>
      <c r="M396" s="51"/>
      <c r="N396" s="49"/>
      <c r="O396" s="52"/>
      <c r="P396" t="s">
        <v>137</v>
      </c>
    </row>
    <row r="397" spans="1:16" ht="12.75">
      <c r="A397">
        <v>161111</v>
      </c>
      <c r="B397" s="45">
        <v>40</v>
      </c>
      <c r="C397" s="46" t="s">
        <v>24</v>
      </c>
      <c r="D397" s="47">
        <v>1</v>
      </c>
      <c r="E397" s="48"/>
      <c r="F397" s="49">
        <v>0.075</v>
      </c>
      <c r="G397" s="49"/>
      <c r="H397" s="49"/>
      <c r="I397" s="50"/>
      <c r="J397" s="49"/>
      <c r="K397" s="49"/>
      <c r="L397" s="51"/>
      <c r="M397" s="51"/>
      <c r="N397" s="49"/>
      <c r="O397" s="52"/>
      <c r="P397" t="s">
        <v>137</v>
      </c>
    </row>
    <row r="398" spans="1:16" ht="12.75">
      <c r="A398">
        <v>161111</v>
      </c>
      <c r="B398" s="45">
        <v>41</v>
      </c>
      <c r="C398" s="46" t="s">
        <v>25</v>
      </c>
      <c r="D398" s="47">
        <v>12</v>
      </c>
      <c r="E398" s="48">
        <v>9</v>
      </c>
      <c r="F398" s="49">
        <v>0.05971</v>
      </c>
      <c r="G398" s="49">
        <v>0.06054</v>
      </c>
      <c r="H398" s="49">
        <v>0.05970555555555555</v>
      </c>
      <c r="I398" s="50"/>
      <c r="J398" s="49">
        <v>0.06865241785924221</v>
      </c>
      <c r="K398" s="49">
        <v>0.02860517410801759</v>
      </c>
      <c r="L398" s="51">
        <v>1.149849745479073</v>
      </c>
      <c r="M398" s="51"/>
      <c r="N398" s="49">
        <v>0.013922222222222221</v>
      </c>
      <c r="O398" s="52">
        <v>0.06112794229868734</v>
      </c>
      <c r="P398" t="s">
        <v>137</v>
      </c>
    </row>
    <row r="399" spans="1:16" ht="12.75">
      <c r="A399">
        <v>161111</v>
      </c>
      <c r="B399" s="45">
        <v>48</v>
      </c>
      <c r="C399" s="46" t="s">
        <v>26</v>
      </c>
      <c r="D399" s="47">
        <v>1</v>
      </c>
      <c r="E399" s="48"/>
      <c r="F399" s="49">
        <v>0.025</v>
      </c>
      <c r="G399" s="49"/>
      <c r="H399" s="49"/>
      <c r="I399" s="50"/>
      <c r="J399" s="49"/>
      <c r="K399" s="49"/>
      <c r="L399" s="51"/>
      <c r="M399" s="51"/>
      <c r="N399" s="49"/>
      <c r="O399" s="52"/>
      <c r="P399" t="s">
        <v>137</v>
      </c>
    </row>
    <row r="400" spans="1:16" ht="12.75">
      <c r="A400">
        <v>161111</v>
      </c>
      <c r="B400" s="56">
        <v>50</v>
      </c>
      <c r="C400" s="46" t="s">
        <v>135</v>
      </c>
      <c r="D400" s="47">
        <v>85</v>
      </c>
      <c r="E400" s="48">
        <v>82</v>
      </c>
      <c r="F400" s="57">
        <v>10.13</v>
      </c>
      <c r="G400" s="49">
        <v>0.5067</v>
      </c>
      <c r="H400" s="57">
        <v>10.127290455687037</v>
      </c>
      <c r="I400" s="50">
        <v>0.7057280705059166</v>
      </c>
      <c r="J400" s="49">
        <v>0.32864755522235284</v>
      </c>
      <c r="K400" s="49">
        <v>0.04536631382996478</v>
      </c>
      <c r="L400" s="51">
        <v>0.03245167665135929</v>
      </c>
      <c r="M400" s="51">
        <v>0.034842886831077856</v>
      </c>
      <c r="N400" s="49">
        <v>0.15173414634146334</v>
      </c>
      <c r="O400" s="52">
        <v>0.02822950475385016</v>
      </c>
      <c r="P400" t="s">
        <v>137</v>
      </c>
    </row>
    <row r="401" spans="1:16" ht="12.75">
      <c r="A401">
        <v>161111</v>
      </c>
      <c r="B401" s="45">
        <v>60</v>
      </c>
      <c r="C401" s="46" t="s">
        <v>28</v>
      </c>
      <c r="D401" s="47">
        <v>6</v>
      </c>
      <c r="E401" s="48">
        <v>6</v>
      </c>
      <c r="F401" s="49">
        <v>0.6308</v>
      </c>
      <c r="G401" s="49">
        <v>0.1545</v>
      </c>
      <c r="H401" s="49">
        <v>0.6307499999999999</v>
      </c>
      <c r="I401" s="50"/>
      <c r="J401" s="49">
        <v>0.17518143799358424</v>
      </c>
      <c r="K401" s="49">
        <v>0.08939690322735248</v>
      </c>
      <c r="L401" s="51">
        <v>0.27773513752450935</v>
      </c>
      <c r="M401" s="51"/>
      <c r="N401" s="49">
        <v>0.04516666666666667</v>
      </c>
      <c r="O401" s="52">
        <v>0.04286980204824012</v>
      </c>
      <c r="P401" t="s">
        <v>137</v>
      </c>
    </row>
    <row r="402" spans="1:16" ht="12.75">
      <c r="A402">
        <v>161111</v>
      </c>
      <c r="B402" s="45">
        <v>101</v>
      </c>
      <c r="C402" s="46" t="s">
        <v>29</v>
      </c>
      <c r="D402" s="47">
        <v>14</v>
      </c>
      <c r="E402" s="48">
        <v>12</v>
      </c>
      <c r="F402" s="49">
        <v>0.09566</v>
      </c>
      <c r="G402" s="49">
        <v>0.01012</v>
      </c>
      <c r="H402" s="49">
        <v>0.09436563204158237</v>
      </c>
      <c r="I402" s="50"/>
      <c r="J402" s="49">
        <v>0.008018976737910823</v>
      </c>
      <c r="K402" s="49">
        <v>0.002893598986411351</v>
      </c>
      <c r="L402" s="51">
        <v>0.08497772509357271</v>
      </c>
      <c r="M402" s="51"/>
      <c r="N402" s="49">
        <v>0.002716666666666667</v>
      </c>
      <c r="O402" s="52">
        <v>0.05705852107251836</v>
      </c>
      <c r="P402" t="s">
        <v>137</v>
      </c>
    </row>
    <row r="403" spans="1:16" ht="12.75">
      <c r="A403">
        <v>161111</v>
      </c>
      <c r="B403" s="45">
        <v>121</v>
      </c>
      <c r="C403" s="46" t="s">
        <v>30</v>
      </c>
      <c r="D403" s="47">
        <v>15</v>
      </c>
      <c r="E403" s="48">
        <v>14</v>
      </c>
      <c r="F403" s="49">
        <v>0.126</v>
      </c>
      <c r="G403" s="49">
        <v>0.02677</v>
      </c>
      <c r="H403" s="49">
        <v>0.1203435969198029</v>
      </c>
      <c r="I403" s="50"/>
      <c r="J403" s="49">
        <v>0.010144678554931773</v>
      </c>
      <c r="K403" s="49">
        <v>0.0033890992367417556</v>
      </c>
      <c r="L403" s="51">
        <v>0.0842976179421677</v>
      </c>
      <c r="M403" s="51"/>
      <c r="N403" s="49">
        <v>0.0028785714285714287</v>
      </c>
      <c r="O403" s="52">
        <v>0.055008060921591426</v>
      </c>
      <c r="P403" t="s">
        <v>137</v>
      </c>
    </row>
    <row r="404" spans="1:16" ht="12.75">
      <c r="A404">
        <v>161111</v>
      </c>
      <c r="B404" s="45">
        <v>143</v>
      </c>
      <c r="C404" s="46" t="s">
        <v>31</v>
      </c>
      <c r="D404" s="47">
        <v>2</v>
      </c>
      <c r="E404" s="48">
        <v>2</v>
      </c>
      <c r="F404" s="53">
        <v>6.638</v>
      </c>
      <c r="G404" s="49">
        <v>0.0601</v>
      </c>
      <c r="H404" s="54"/>
      <c r="I404" s="55"/>
      <c r="J404" s="53"/>
      <c r="K404" s="54"/>
      <c r="L404" s="54"/>
      <c r="M404" s="54"/>
      <c r="N404" s="49"/>
      <c r="O404" s="52"/>
      <c r="P404" t="s">
        <v>137</v>
      </c>
    </row>
    <row r="405" spans="1:16" ht="12.75">
      <c r="A405">
        <v>161111</v>
      </c>
      <c r="B405" s="45">
        <v>148</v>
      </c>
      <c r="C405" s="46" t="s">
        <v>33</v>
      </c>
      <c r="D405" s="47">
        <v>10</v>
      </c>
      <c r="E405" s="48">
        <v>9</v>
      </c>
      <c r="F405" s="53">
        <v>7.116</v>
      </c>
      <c r="G405" s="49">
        <v>0.3365</v>
      </c>
      <c r="H405" s="53">
        <v>7.115877777777778</v>
      </c>
      <c r="I405" s="50"/>
      <c r="J405" s="49">
        <v>0.3816182065115474</v>
      </c>
      <c r="K405" s="49">
        <v>0.15900758604647808</v>
      </c>
      <c r="L405" s="51">
        <v>0.05362911202653106</v>
      </c>
      <c r="M405" s="51"/>
      <c r="N405" s="49">
        <v>0.14740000000000003</v>
      </c>
      <c r="O405" s="52">
        <v>0.029769367636123634</v>
      </c>
      <c r="P405" t="s">
        <v>137</v>
      </c>
    </row>
    <row r="406" spans="1:16" ht="12.75">
      <c r="A406">
        <v>161111</v>
      </c>
      <c r="B406" s="45">
        <v>149</v>
      </c>
      <c r="C406" s="46" t="s">
        <v>78</v>
      </c>
      <c r="D406" s="47">
        <v>2</v>
      </c>
      <c r="E406" s="48">
        <v>2</v>
      </c>
      <c r="F406" s="53">
        <v>7.96</v>
      </c>
      <c r="G406" s="49">
        <v>0.346</v>
      </c>
      <c r="H406" s="54"/>
      <c r="I406" s="55"/>
      <c r="J406" s="49"/>
      <c r="K406" s="54"/>
      <c r="L406" s="54"/>
      <c r="M406" s="54"/>
      <c r="N406" s="49"/>
      <c r="O406" s="52"/>
      <c r="P406" t="s">
        <v>137</v>
      </c>
    </row>
    <row r="407" spans="1:16" ht="12.75">
      <c r="A407">
        <v>161111</v>
      </c>
      <c r="B407" s="45">
        <v>151</v>
      </c>
      <c r="C407" s="46" t="s">
        <v>34</v>
      </c>
      <c r="D407" s="47">
        <v>5</v>
      </c>
      <c r="E407" s="48">
        <v>4</v>
      </c>
      <c r="F407" s="49">
        <v>0.3896</v>
      </c>
      <c r="G407" s="49">
        <v>0.6562</v>
      </c>
      <c r="H407" s="49">
        <v>0.38962500000000005</v>
      </c>
      <c r="I407" s="50"/>
      <c r="J407" s="49">
        <v>0.6562246026831566</v>
      </c>
      <c r="K407" s="49">
        <v>0.4101403766769729</v>
      </c>
      <c r="L407" s="51">
        <v>1.6842466543038987</v>
      </c>
      <c r="M407" s="51"/>
      <c r="N407" s="49">
        <v>0.42275</v>
      </c>
      <c r="O407" s="52">
        <v>0.18434766877111536</v>
      </c>
      <c r="P407" t="s">
        <v>137</v>
      </c>
    </row>
    <row r="408" spans="1:16" ht="12.75">
      <c r="A408">
        <v>161111</v>
      </c>
      <c r="B408" s="45">
        <v>165</v>
      </c>
      <c r="C408" s="46" t="s">
        <v>63</v>
      </c>
      <c r="D408" s="47">
        <v>4</v>
      </c>
      <c r="E408" s="48">
        <v>4</v>
      </c>
      <c r="F408" s="49">
        <v>0.002263</v>
      </c>
      <c r="G408" s="49">
        <v>0.003178</v>
      </c>
      <c r="H408" s="49">
        <v>0.0022624999999999998</v>
      </c>
      <c r="I408" s="50"/>
      <c r="J408" s="49">
        <v>0.0031784102420340057</v>
      </c>
      <c r="K408" s="49">
        <v>0.0019865064012712535</v>
      </c>
      <c r="L408" s="51">
        <v>1.40482220642387</v>
      </c>
      <c r="M408" s="51"/>
      <c r="N408" s="49">
        <v>7.5E-05</v>
      </c>
      <c r="O408" s="52">
        <v>0.10003786470255255</v>
      </c>
      <c r="P408" t="s">
        <v>137</v>
      </c>
    </row>
    <row r="409" spans="1:16" ht="12.75">
      <c r="A409">
        <v>161111</v>
      </c>
      <c r="B409" s="45">
        <v>181</v>
      </c>
      <c r="C409" s="46" t="s">
        <v>37</v>
      </c>
      <c r="D409" s="47">
        <v>8</v>
      </c>
      <c r="E409" s="48">
        <v>7</v>
      </c>
      <c r="F409" s="49">
        <v>0.1762</v>
      </c>
      <c r="G409" s="49">
        <v>0.4005</v>
      </c>
      <c r="H409" s="49">
        <v>0.0328378231708482</v>
      </c>
      <c r="I409" s="50"/>
      <c r="J409" s="49">
        <v>0.03158491014794518</v>
      </c>
      <c r="K409" s="49">
        <v>0.014922467398889864</v>
      </c>
      <c r="L409" s="51">
        <v>0.9618454299974641</v>
      </c>
      <c r="M409" s="51"/>
      <c r="N409" s="49">
        <v>0.04294285714285714</v>
      </c>
      <c r="O409" s="52">
        <v>0.26749499129876503</v>
      </c>
      <c r="P409" t="s">
        <v>137</v>
      </c>
    </row>
    <row r="410" spans="1:16" ht="12.75">
      <c r="A410">
        <v>161111</v>
      </c>
      <c r="B410" s="45">
        <v>190</v>
      </c>
      <c r="C410" s="46" t="s">
        <v>38</v>
      </c>
      <c r="D410" s="47">
        <v>1</v>
      </c>
      <c r="E410" s="48"/>
      <c r="F410" s="49">
        <v>0.26</v>
      </c>
      <c r="G410" s="49"/>
      <c r="H410" s="49"/>
      <c r="I410" s="50"/>
      <c r="J410" s="49"/>
      <c r="K410" s="49"/>
      <c r="L410" s="51"/>
      <c r="M410" s="51"/>
      <c r="N410" s="49"/>
      <c r="O410" s="52"/>
      <c r="P410" t="s">
        <v>137</v>
      </c>
    </row>
    <row r="411" spans="1:16" ht="12.75">
      <c r="A411">
        <v>161111</v>
      </c>
      <c r="B411" s="45">
        <v>191</v>
      </c>
      <c r="C411" s="46" t="s">
        <v>39</v>
      </c>
      <c r="D411" s="47">
        <v>9</v>
      </c>
      <c r="E411" s="48">
        <v>9</v>
      </c>
      <c r="F411" s="53">
        <v>1.21</v>
      </c>
      <c r="G411" s="53">
        <v>1.264</v>
      </c>
      <c r="H411" s="49">
        <v>0.9515350269907602</v>
      </c>
      <c r="I411" s="50"/>
      <c r="J411" s="49">
        <v>0.7015203185841427</v>
      </c>
      <c r="K411" s="49">
        <v>0.2923001327433928</v>
      </c>
      <c r="L411" s="51">
        <v>0.7372511769773817</v>
      </c>
      <c r="M411" s="51"/>
      <c r="N411" s="49">
        <v>0.2429555555555556</v>
      </c>
      <c r="O411" s="52">
        <v>0.16116735046160247</v>
      </c>
      <c r="P411" t="s">
        <v>137</v>
      </c>
    </row>
    <row r="412" spans="1:16" ht="12.75">
      <c r="A412">
        <v>161111</v>
      </c>
      <c r="B412" s="45">
        <v>202</v>
      </c>
      <c r="C412" s="46" t="s">
        <v>40</v>
      </c>
      <c r="D412" s="47">
        <v>7</v>
      </c>
      <c r="E412" s="48">
        <v>6</v>
      </c>
      <c r="F412" s="49">
        <v>0.5235</v>
      </c>
      <c r="G412" s="53">
        <v>1.175</v>
      </c>
      <c r="H412" s="49">
        <v>0.06208733712330738</v>
      </c>
      <c r="I412" s="50"/>
      <c r="J412" s="49">
        <v>0.05985805158632297</v>
      </c>
      <c r="K412" s="49">
        <v>0.030546184038267598</v>
      </c>
      <c r="L412" s="51">
        <v>0.9640943606172547</v>
      </c>
      <c r="M412" s="51"/>
      <c r="N412" s="49">
        <v>0.01525</v>
      </c>
      <c r="O412" s="52">
        <v>0.24304295625326777</v>
      </c>
      <c r="P412" t="s">
        <v>137</v>
      </c>
    </row>
    <row r="413" spans="1:16" ht="12.75">
      <c r="A413">
        <v>161111</v>
      </c>
      <c r="B413" s="100">
        <v>221</v>
      </c>
      <c r="C413" s="46" t="s">
        <v>64</v>
      </c>
      <c r="D413" s="47">
        <v>11</v>
      </c>
      <c r="E413" s="48">
        <v>10</v>
      </c>
      <c r="F413" s="49">
        <v>0.02382</v>
      </c>
      <c r="G413" s="49">
        <v>0.07159</v>
      </c>
      <c r="H413" s="49">
        <v>0.0010787174204534807</v>
      </c>
      <c r="I413" s="50"/>
      <c r="J413" s="49">
        <v>0.0011601616109311024</v>
      </c>
      <c r="K413" s="49">
        <v>0.000458594143054048</v>
      </c>
      <c r="L413" s="51">
        <v>1.0755009504188626</v>
      </c>
      <c r="M413" s="51"/>
      <c r="N413" s="49">
        <v>0.00293</v>
      </c>
      <c r="O413" s="52">
        <v>0.11183490881260351</v>
      </c>
      <c r="P413" t="s">
        <v>137</v>
      </c>
    </row>
    <row r="414" spans="1:16" ht="12.75">
      <c r="A414">
        <v>161111</v>
      </c>
      <c r="B414" s="102">
        <v>241</v>
      </c>
      <c r="C414" s="46" t="s">
        <v>136</v>
      </c>
      <c r="D414" s="47">
        <v>36</v>
      </c>
      <c r="E414" s="48">
        <v>34</v>
      </c>
      <c r="F414" s="49">
        <v>0.01806</v>
      </c>
      <c r="G414" s="49">
        <v>0.04921</v>
      </c>
      <c r="H414" s="49">
        <v>0.008438985266062682</v>
      </c>
      <c r="I414" s="50">
        <v>0.005843898526606268</v>
      </c>
      <c r="J414" s="49">
        <v>0.004229054014075471</v>
      </c>
      <c r="K414" s="49">
        <v>0.0009065959748814887</v>
      </c>
      <c r="L414" s="51">
        <v>0.5011330012723901</v>
      </c>
      <c r="M414" s="51">
        <v>0.3462441479846792</v>
      </c>
      <c r="N414" s="49">
        <v>0.002188235294117647</v>
      </c>
      <c r="O414" s="52">
        <v>0.08205845130819929</v>
      </c>
      <c r="P414" t="s">
        <v>137</v>
      </c>
    </row>
    <row r="415" spans="1:16" ht="12.75">
      <c r="A415">
        <v>161111</v>
      </c>
      <c r="B415" s="100">
        <v>251</v>
      </c>
      <c r="C415" s="46" t="s">
        <v>43</v>
      </c>
      <c r="D415" s="47">
        <v>8</v>
      </c>
      <c r="E415" s="48">
        <v>8</v>
      </c>
      <c r="F415" s="53">
        <v>1.406</v>
      </c>
      <c r="G415" s="53">
        <v>1.961</v>
      </c>
      <c r="H415" s="53">
        <v>1.1460955114961786</v>
      </c>
      <c r="I415" s="50"/>
      <c r="J415" s="53">
        <v>1.5672126261123145</v>
      </c>
      <c r="K415" s="49">
        <v>0.6926166721782467</v>
      </c>
      <c r="L415" s="51">
        <v>1.367436317821702</v>
      </c>
      <c r="M415" s="51"/>
      <c r="N415" s="49">
        <v>0.0824625</v>
      </c>
      <c r="O415" s="52">
        <v>0.1567174164426579</v>
      </c>
      <c r="P415" t="s">
        <v>137</v>
      </c>
    </row>
    <row r="416" spans="1:16" ht="12.75">
      <c r="A416">
        <v>161111</v>
      </c>
      <c r="B416" s="100">
        <v>261</v>
      </c>
      <c r="C416" s="46" t="s">
        <v>66</v>
      </c>
      <c r="D416" s="47">
        <v>6</v>
      </c>
      <c r="E416" s="48">
        <v>5</v>
      </c>
      <c r="F416" s="49">
        <v>0.00032</v>
      </c>
      <c r="G416" s="49">
        <v>0.0003899</v>
      </c>
      <c r="H416" s="49">
        <v>0.00032</v>
      </c>
      <c r="I416" s="50"/>
      <c r="J416" s="49">
        <v>0.0003898717737923586</v>
      </c>
      <c r="K416" s="49">
        <v>0.00021794494717703372</v>
      </c>
      <c r="L416" s="51">
        <v>1.2183492931011206</v>
      </c>
      <c r="M416" s="51"/>
      <c r="N416" s="49">
        <v>0</v>
      </c>
      <c r="O416" s="52">
        <v>0.13427801851717447</v>
      </c>
      <c r="P416" t="s">
        <v>137</v>
      </c>
    </row>
    <row r="417" spans="1:16" ht="12.75">
      <c r="A417">
        <v>161111</v>
      </c>
      <c r="B417" s="100">
        <v>281</v>
      </c>
      <c r="C417" s="46" t="s">
        <v>67</v>
      </c>
      <c r="D417" s="47">
        <v>4</v>
      </c>
      <c r="E417" s="48">
        <v>3</v>
      </c>
      <c r="F417" s="49">
        <v>0.058</v>
      </c>
      <c r="G417" s="49">
        <v>0.09016</v>
      </c>
      <c r="H417" s="49">
        <v>0.058</v>
      </c>
      <c r="I417" s="50"/>
      <c r="J417" s="49">
        <v>0.09015542135667717</v>
      </c>
      <c r="K417" s="49">
        <v>0.06506407098647714</v>
      </c>
      <c r="L417" s="51">
        <v>1.554403816494434</v>
      </c>
      <c r="M417" s="51"/>
      <c r="N417" s="49">
        <v>0.026</v>
      </c>
      <c r="O417" s="52">
        <v>0.24554668913463865</v>
      </c>
      <c r="P417" t="s">
        <v>137</v>
      </c>
    </row>
    <row r="418" spans="1:16" ht="12.75">
      <c r="A418">
        <v>161111</v>
      </c>
      <c r="B418" s="100">
        <v>289</v>
      </c>
      <c r="C418" s="46" t="s">
        <v>68</v>
      </c>
      <c r="D418" s="47">
        <v>8</v>
      </c>
      <c r="E418" s="48">
        <v>7</v>
      </c>
      <c r="F418" s="53">
        <v>1.808</v>
      </c>
      <c r="G418" s="53">
        <v>3.207</v>
      </c>
      <c r="H418" s="53">
        <v>1.3499683870107042</v>
      </c>
      <c r="I418" s="50"/>
      <c r="J418" s="53">
        <v>2.490607125480588</v>
      </c>
      <c r="K418" s="53">
        <v>1.1767012620691208</v>
      </c>
      <c r="L418" s="51">
        <v>1.8449373699747529</v>
      </c>
      <c r="M418" s="51"/>
      <c r="N418" s="49">
        <v>0.21517142857142857</v>
      </c>
      <c r="O418" s="52">
        <v>0.15290310126132162</v>
      </c>
      <c r="P418" t="s">
        <v>137</v>
      </c>
    </row>
    <row r="419" spans="1:16" ht="12.75">
      <c r="A419">
        <v>161111</v>
      </c>
      <c r="B419" s="100">
        <v>291</v>
      </c>
      <c r="C419" s="46" t="s">
        <v>47</v>
      </c>
      <c r="D419" s="47">
        <v>8</v>
      </c>
      <c r="E419" s="48">
        <v>7</v>
      </c>
      <c r="F419" s="53">
        <v>3.762</v>
      </c>
      <c r="G419" s="53">
        <v>7.323</v>
      </c>
      <c r="H419" s="53">
        <v>1.8124715956832416</v>
      </c>
      <c r="I419" s="50"/>
      <c r="J419" s="53">
        <v>2.96065324900899</v>
      </c>
      <c r="K419" s="53">
        <v>1.398777181280924</v>
      </c>
      <c r="L419" s="51">
        <v>1.633489460502647</v>
      </c>
      <c r="M419" s="51"/>
      <c r="N419" s="49">
        <v>0.20855714285714286</v>
      </c>
      <c r="O419" s="52">
        <v>0.1462716561469122</v>
      </c>
      <c r="P419" t="s">
        <v>137</v>
      </c>
    </row>
    <row r="420" spans="1:16" ht="12.75">
      <c r="A420">
        <v>161111</v>
      </c>
      <c r="B420" s="100">
        <v>301</v>
      </c>
      <c r="C420" s="46" t="s">
        <v>48</v>
      </c>
      <c r="D420" s="47">
        <v>5</v>
      </c>
      <c r="E420" s="48">
        <v>5</v>
      </c>
      <c r="F420" s="53">
        <v>1.819</v>
      </c>
      <c r="G420" s="53">
        <v>2.269</v>
      </c>
      <c r="H420" s="53">
        <v>1.8186099999999996</v>
      </c>
      <c r="I420" s="50"/>
      <c r="J420" s="53">
        <v>2.2691696439446742</v>
      </c>
      <c r="K420" s="53">
        <v>1.2685043940848215</v>
      </c>
      <c r="L420" s="51">
        <v>1.247749459171936</v>
      </c>
      <c r="M420" s="51"/>
      <c r="N420" s="53">
        <v>1.8367799999999999</v>
      </c>
      <c r="O420" s="52">
        <v>0.14619724532861378</v>
      </c>
      <c r="P420" t="s">
        <v>137</v>
      </c>
    </row>
    <row r="421" spans="1:16" ht="12.75">
      <c r="A421">
        <v>161111</v>
      </c>
      <c r="B421" s="100">
        <v>311</v>
      </c>
      <c r="C421" s="46" t="s">
        <v>49</v>
      </c>
      <c r="D421" s="47">
        <v>9</v>
      </c>
      <c r="E421" s="48">
        <v>8</v>
      </c>
      <c r="F421" s="49">
        <v>0.03408</v>
      </c>
      <c r="G421" s="49">
        <v>0.02371</v>
      </c>
      <c r="H421" s="49">
        <v>0.02649084125337444</v>
      </c>
      <c r="I421" s="50"/>
      <c r="J421" s="49">
        <v>0.0035241608273351523</v>
      </c>
      <c r="K421" s="49">
        <v>0.0015574737618754247</v>
      </c>
      <c r="L421" s="51">
        <v>0.1330331790382927</v>
      </c>
      <c r="M421" s="51"/>
      <c r="N421" s="49">
        <v>0.0018875000000000003</v>
      </c>
      <c r="O421" s="52">
        <v>0.06908027937371754</v>
      </c>
      <c r="P421" t="s">
        <v>137</v>
      </c>
    </row>
    <row r="422" spans="1:16" ht="13.5" thickBot="1">
      <c r="A422">
        <v>161111</v>
      </c>
      <c r="B422" s="101">
        <v>321</v>
      </c>
      <c r="C422" s="60" t="s">
        <v>69</v>
      </c>
      <c r="D422" s="61">
        <v>17</v>
      </c>
      <c r="E422" s="62">
        <v>16</v>
      </c>
      <c r="F422" s="64">
        <v>0.1068</v>
      </c>
      <c r="G422" s="64">
        <v>0.4209</v>
      </c>
      <c r="H422" s="64">
        <v>0.0016489851938330364</v>
      </c>
      <c r="I422" s="65"/>
      <c r="J422" s="64">
        <v>0.0015621181529889598</v>
      </c>
      <c r="K422" s="64">
        <v>0.0004881619228090499</v>
      </c>
      <c r="L422" s="66">
        <v>0.9473209091452448</v>
      </c>
      <c r="M422" s="66"/>
      <c r="N422" s="64">
        <v>0.032025</v>
      </c>
      <c r="O422" s="67">
        <v>0.10491531136655788</v>
      </c>
      <c r="P422" t="s">
        <v>137</v>
      </c>
    </row>
    <row r="423" spans="1:16" ht="12.75">
      <c r="A423">
        <v>161211</v>
      </c>
      <c r="B423" s="37">
        <v>1</v>
      </c>
      <c r="C423" s="38" t="s">
        <v>20</v>
      </c>
      <c r="D423" s="39">
        <v>27</v>
      </c>
      <c r="E423" s="40">
        <v>25</v>
      </c>
      <c r="F423" s="70">
        <v>11.91</v>
      </c>
      <c r="G423" s="41">
        <v>0.3637</v>
      </c>
      <c r="H423" s="70">
        <v>11.882530946998951</v>
      </c>
      <c r="I423" s="42"/>
      <c r="J423" s="41">
        <v>0.3161739353614519</v>
      </c>
      <c r="K423" s="41">
        <v>0.07904348384036297</v>
      </c>
      <c r="L423" s="43">
        <v>0.026608298919794077</v>
      </c>
      <c r="M423" s="43"/>
      <c r="N423" s="41">
        <v>0.06097600000000001</v>
      </c>
      <c r="O423" s="44">
        <v>0.027558539514265897</v>
      </c>
      <c r="P423" t="s">
        <v>141</v>
      </c>
    </row>
    <row r="424" spans="1:16" ht="12.75">
      <c r="A424">
        <v>161211</v>
      </c>
      <c r="B424" s="45">
        <v>9</v>
      </c>
      <c r="C424" s="46" t="s">
        <v>57</v>
      </c>
      <c r="D424" s="47">
        <v>4</v>
      </c>
      <c r="E424" s="48">
        <v>4</v>
      </c>
      <c r="F424" s="57">
        <v>11.91</v>
      </c>
      <c r="G424" s="49">
        <v>0.2684</v>
      </c>
      <c r="H424" s="57">
        <v>11.91125</v>
      </c>
      <c r="I424" s="50"/>
      <c r="J424" s="49">
        <v>0.26840190635189826</v>
      </c>
      <c r="K424" s="49">
        <v>0.16775119146993642</v>
      </c>
      <c r="L424" s="51">
        <v>0.022533479387293377</v>
      </c>
      <c r="M424" s="51"/>
      <c r="N424" s="49">
        <v>0.1275</v>
      </c>
      <c r="O424" s="52">
        <v>0.02754852913177283</v>
      </c>
      <c r="P424" t="s">
        <v>141</v>
      </c>
    </row>
    <row r="425" spans="1:16" ht="12.75">
      <c r="A425">
        <v>161211</v>
      </c>
      <c r="B425" s="56">
        <v>10</v>
      </c>
      <c r="C425" s="46" t="s">
        <v>104</v>
      </c>
      <c r="D425" s="47">
        <v>75</v>
      </c>
      <c r="E425" s="48">
        <v>72</v>
      </c>
      <c r="F425" s="57">
        <v>11.9</v>
      </c>
      <c r="G425" s="53">
        <v>1.356</v>
      </c>
      <c r="H425" s="57">
        <v>12.059817752647426</v>
      </c>
      <c r="I425" s="50">
        <v>0.6105981775264743</v>
      </c>
      <c r="J425" s="49">
        <v>0.20469136115722647</v>
      </c>
      <c r="K425" s="49">
        <v>0.030153885317620737</v>
      </c>
      <c r="L425" s="51">
        <v>0.016973006172692096</v>
      </c>
      <c r="M425" s="51">
        <v>0.025315398211238845</v>
      </c>
      <c r="N425" s="49">
        <v>0.09011249999999994</v>
      </c>
      <c r="O425" s="52">
        <v>0.02749718360559599</v>
      </c>
      <c r="P425" t="s">
        <v>141</v>
      </c>
    </row>
    <row r="426" spans="1:16" ht="12.75">
      <c r="A426">
        <v>161211</v>
      </c>
      <c r="B426" s="45">
        <v>20</v>
      </c>
      <c r="C426" s="46" t="s">
        <v>22</v>
      </c>
      <c r="D426" s="47">
        <v>51</v>
      </c>
      <c r="E426" s="48">
        <v>50</v>
      </c>
      <c r="F426" s="57">
        <v>42.15</v>
      </c>
      <c r="G426" s="53">
        <v>1.917</v>
      </c>
      <c r="H426" s="57">
        <v>42.06517740335329</v>
      </c>
      <c r="I426" s="50"/>
      <c r="J426" s="53">
        <v>1.075316972434635</v>
      </c>
      <c r="K426" s="49">
        <v>0.19009098078337955</v>
      </c>
      <c r="L426" s="51">
        <v>0.025563115118323845</v>
      </c>
      <c r="M426" s="51"/>
      <c r="N426" s="49">
        <v>0.401966</v>
      </c>
      <c r="O426" s="52">
        <v>0.02278398182824069</v>
      </c>
      <c r="P426" t="s">
        <v>141</v>
      </c>
    </row>
    <row r="427" spans="1:16" ht="12.75">
      <c r="A427">
        <v>161211</v>
      </c>
      <c r="B427" s="45">
        <v>30</v>
      </c>
      <c r="C427" s="46" t="s">
        <v>23</v>
      </c>
      <c r="D427" s="47">
        <v>2</v>
      </c>
      <c r="E427" s="48">
        <v>2</v>
      </c>
      <c r="F427" s="49">
        <v>0.2153</v>
      </c>
      <c r="G427" s="49">
        <v>0.1206</v>
      </c>
      <c r="H427" s="54"/>
      <c r="I427" s="55"/>
      <c r="J427" s="49"/>
      <c r="K427" s="54"/>
      <c r="L427" s="54"/>
      <c r="M427" s="54"/>
      <c r="N427" s="49"/>
      <c r="O427" s="52"/>
      <c r="P427" t="s">
        <v>141</v>
      </c>
    </row>
    <row r="428" spans="1:16" ht="12.75">
      <c r="A428">
        <v>161211</v>
      </c>
      <c r="B428" s="56">
        <v>40</v>
      </c>
      <c r="C428" s="46" t="s">
        <v>138</v>
      </c>
      <c r="D428" s="47">
        <v>3</v>
      </c>
      <c r="E428" s="48">
        <v>3</v>
      </c>
      <c r="F428" s="57">
        <v>42.21</v>
      </c>
      <c r="G428" s="49">
        <v>0.3237</v>
      </c>
      <c r="H428" s="57">
        <v>42.21233333333334</v>
      </c>
      <c r="I428" s="50">
        <v>0.9331850000000002</v>
      </c>
      <c r="J428" s="49">
        <v>0.3237133505639398</v>
      </c>
      <c r="K428" s="49">
        <v>0.23361998761045794</v>
      </c>
      <c r="L428" s="51">
        <v>0.0076686912331452835</v>
      </c>
      <c r="M428" s="51">
        <v>0.011053463837583013</v>
      </c>
      <c r="N428" s="49">
        <v>0.10133333333333334</v>
      </c>
      <c r="O428" s="52">
        <v>0.022772010329921263</v>
      </c>
      <c r="P428" t="s">
        <v>141</v>
      </c>
    </row>
    <row r="429" spans="1:16" ht="12.75">
      <c r="A429">
        <v>161211</v>
      </c>
      <c r="B429" s="56">
        <v>41</v>
      </c>
      <c r="C429" s="46" t="s">
        <v>139</v>
      </c>
      <c r="D429" s="47">
        <v>44</v>
      </c>
      <c r="E429" s="48">
        <v>43</v>
      </c>
      <c r="F429" s="57">
        <v>41.36</v>
      </c>
      <c r="G429" s="49">
        <v>0.9336</v>
      </c>
      <c r="H429" s="57">
        <v>41.39760001933546</v>
      </c>
      <c r="I429" s="50">
        <v>0.9209640002900319</v>
      </c>
      <c r="J429" s="49">
        <v>0.9492166626149137</v>
      </c>
      <c r="K429" s="49">
        <v>0.18094272998082586</v>
      </c>
      <c r="L429" s="51">
        <v>0.02292926793271991</v>
      </c>
      <c r="M429" s="51">
        <v>0.011123398456189247</v>
      </c>
      <c r="N429" s="49">
        <v>0.2803837209302326</v>
      </c>
      <c r="O429" s="52">
        <v>0.02283890265600877</v>
      </c>
      <c r="P429" t="s">
        <v>141</v>
      </c>
    </row>
    <row r="430" spans="1:16" ht="12.75">
      <c r="A430">
        <v>161211</v>
      </c>
      <c r="B430" s="45">
        <v>42</v>
      </c>
      <c r="C430" s="46" t="s">
        <v>61</v>
      </c>
      <c r="D430" s="47">
        <v>1</v>
      </c>
      <c r="E430" s="48"/>
      <c r="F430" s="57">
        <v>38.287400000000005</v>
      </c>
      <c r="G430" s="49"/>
      <c r="H430" s="49"/>
      <c r="I430" s="50"/>
      <c r="J430" s="49"/>
      <c r="K430" s="49"/>
      <c r="L430" s="51"/>
      <c r="M430" s="51"/>
      <c r="N430" s="49"/>
      <c r="O430" s="52"/>
      <c r="P430" t="s">
        <v>141</v>
      </c>
    </row>
    <row r="431" spans="1:16" ht="12.75">
      <c r="A431">
        <v>161211</v>
      </c>
      <c r="B431" s="45">
        <v>48</v>
      </c>
      <c r="C431" s="46" t="s">
        <v>26</v>
      </c>
      <c r="D431" s="47">
        <v>12</v>
      </c>
      <c r="E431" s="48">
        <v>12</v>
      </c>
      <c r="F431" s="57">
        <v>36.6</v>
      </c>
      <c r="G431" s="53">
        <v>5.854</v>
      </c>
      <c r="H431" s="57">
        <v>37.79955880150309</v>
      </c>
      <c r="I431" s="50"/>
      <c r="J431" s="49">
        <v>0.8670201230350641</v>
      </c>
      <c r="K431" s="49">
        <v>0.312858938391948</v>
      </c>
      <c r="L431" s="51">
        <v>0.02293730801430908</v>
      </c>
      <c r="M431" s="51"/>
      <c r="N431" s="49">
        <v>0.35425833333333334</v>
      </c>
      <c r="O431" s="52">
        <v>0.02315358488608411</v>
      </c>
      <c r="P431" t="s">
        <v>141</v>
      </c>
    </row>
    <row r="432" spans="1:16" ht="12.75">
      <c r="A432">
        <v>161211</v>
      </c>
      <c r="B432" s="45">
        <v>50</v>
      </c>
      <c r="C432" s="46" t="s">
        <v>27</v>
      </c>
      <c r="D432" s="47">
        <v>13</v>
      </c>
      <c r="E432" s="48">
        <v>9</v>
      </c>
      <c r="F432" s="49">
        <v>0.1671</v>
      </c>
      <c r="G432" s="49">
        <v>0.1356</v>
      </c>
      <c r="H432" s="49">
        <v>0.12801431209359712</v>
      </c>
      <c r="I432" s="50"/>
      <c r="J432" s="49">
        <v>0.027197515374312833</v>
      </c>
      <c r="K432" s="49">
        <v>0.011332298072630346</v>
      </c>
      <c r="L432" s="51">
        <v>0.21245683337678278</v>
      </c>
      <c r="M432" s="51"/>
      <c r="N432" s="49">
        <v>0.009666666666666667</v>
      </c>
      <c r="O432" s="52">
        <v>0.05449888127321426</v>
      </c>
      <c r="P432" t="s">
        <v>141</v>
      </c>
    </row>
    <row r="433" spans="1:16" ht="12.75">
      <c r="A433">
        <v>161211</v>
      </c>
      <c r="B433" s="45">
        <v>60</v>
      </c>
      <c r="C433" s="46" t="s">
        <v>28</v>
      </c>
      <c r="D433" s="47">
        <v>5</v>
      </c>
      <c r="E433" s="48">
        <v>5</v>
      </c>
      <c r="F433" s="49">
        <v>0.5687</v>
      </c>
      <c r="G433" s="49">
        <v>0.1956</v>
      </c>
      <c r="H433" s="49">
        <v>0.5687099999999999</v>
      </c>
      <c r="I433" s="50"/>
      <c r="J433" s="49">
        <v>0.19558599898765758</v>
      </c>
      <c r="K433" s="49">
        <v>0.10933589729590185</v>
      </c>
      <c r="L433" s="51">
        <v>0.3439116579410554</v>
      </c>
      <c r="M433" s="51"/>
      <c r="N433" s="49">
        <v>0.04174</v>
      </c>
      <c r="O433" s="52">
        <v>0.04354305745080365</v>
      </c>
      <c r="P433" t="s">
        <v>141</v>
      </c>
    </row>
    <row r="434" spans="1:16" ht="12.75">
      <c r="A434">
        <v>161211</v>
      </c>
      <c r="B434" s="45">
        <v>101</v>
      </c>
      <c r="C434" s="46" t="s">
        <v>29</v>
      </c>
      <c r="D434" s="47">
        <v>15</v>
      </c>
      <c r="E434" s="48">
        <v>14</v>
      </c>
      <c r="F434" s="49">
        <v>0.219</v>
      </c>
      <c r="G434" s="49">
        <v>0.05044</v>
      </c>
      <c r="H434" s="49">
        <v>0.22011667375523633</v>
      </c>
      <c r="I434" s="50"/>
      <c r="J434" s="49">
        <v>0.05317109504574023</v>
      </c>
      <c r="K434" s="49">
        <v>0.017763216119710115</v>
      </c>
      <c r="L434" s="51">
        <v>0.24155868857470117</v>
      </c>
      <c r="M434" s="51"/>
      <c r="N434" s="49">
        <v>0.005</v>
      </c>
      <c r="O434" s="52">
        <v>0.05022971661548265</v>
      </c>
      <c r="P434" t="s">
        <v>141</v>
      </c>
    </row>
    <row r="435" spans="1:16" ht="12.75">
      <c r="A435">
        <v>161211</v>
      </c>
      <c r="B435" s="45">
        <v>121</v>
      </c>
      <c r="C435" s="46" t="s">
        <v>30</v>
      </c>
      <c r="D435" s="47">
        <v>15</v>
      </c>
      <c r="E435" s="48">
        <v>15</v>
      </c>
      <c r="F435" s="49">
        <v>0.5109</v>
      </c>
      <c r="G435" s="49">
        <v>0.0746</v>
      </c>
      <c r="H435" s="49">
        <v>0.5072730429593368</v>
      </c>
      <c r="I435" s="50"/>
      <c r="J435" s="49">
        <v>0.05938278287514775</v>
      </c>
      <c r="K435" s="49">
        <v>0.01916571076057485</v>
      </c>
      <c r="L435" s="51">
        <v>0.11706276077419689</v>
      </c>
      <c r="M435" s="51"/>
      <c r="N435" s="49">
        <v>0.015100000000000002</v>
      </c>
      <c r="O435" s="52">
        <v>0.0442987128176892</v>
      </c>
      <c r="P435" t="s">
        <v>141</v>
      </c>
    </row>
    <row r="436" spans="1:16" ht="12.75">
      <c r="A436">
        <v>161211</v>
      </c>
      <c r="B436" s="45">
        <v>143</v>
      </c>
      <c r="C436" s="46" t="s">
        <v>31</v>
      </c>
      <c r="D436" s="47">
        <v>7</v>
      </c>
      <c r="E436" s="48">
        <v>7</v>
      </c>
      <c r="F436" s="53">
        <v>6.288</v>
      </c>
      <c r="G436" s="53">
        <v>2.456</v>
      </c>
      <c r="H436" s="53">
        <v>6.287857142857143</v>
      </c>
      <c r="I436" s="50"/>
      <c r="J436" s="53">
        <v>2.7849568922875623</v>
      </c>
      <c r="K436" s="53">
        <v>1.3157684551836044</v>
      </c>
      <c r="L436" s="51">
        <v>0.4429103316145163</v>
      </c>
      <c r="M436" s="51"/>
      <c r="N436" s="49">
        <v>0.10428571428571429</v>
      </c>
      <c r="O436" s="52">
        <v>0.03032880818477955</v>
      </c>
      <c r="P436" t="s">
        <v>141</v>
      </c>
    </row>
    <row r="437" spans="1:16" ht="12.75">
      <c r="A437">
        <v>161211</v>
      </c>
      <c r="B437" s="45">
        <v>145</v>
      </c>
      <c r="C437" s="46" t="s">
        <v>32</v>
      </c>
      <c r="D437" s="47">
        <v>7</v>
      </c>
      <c r="E437" s="48">
        <v>6</v>
      </c>
      <c r="F437" s="53">
        <v>5.448</v>
      </c>
      <c r="G437" s="49">
        <v>0.9045</v>
      </c>
      <c r="H437" s="53">
        <v>5.215059017781684</v>
      </c>
      <c r="I437" s="50"/>
      <c r="J437" s="49">
        <v>0.4235303485499644</v>
      </c>
      <c r="K437" s="49">
        <v>0.2161319259438588</v>
      </c>
      <c r="L437" s="51">
        <v>0.0812129540827556</v>
      </c>
      <c r="M437" s="51"/>
      <c r="N437" s="49">
        <v>0.065</v>
      </c>
      <c r="O437" s="52">
        <v>0.031194819848840642</v>
      </c>
      <c r="P437" t="s">
        <v>141</v>
      </c>
    </row>
    <row r="438" spans="1:16" ht="12.75">
      <c r="A438">
        <v>161211</v>
      </c>
      <c r="B438" s="45">
        <v>146</v>
      </c>
      <c r="C438" s="46" t="s">
        <v>76</v>
      </c>
      <c r="D438" s="47">
        <v>1</v>
      </c>
      <c r="E438" s="48"/>
      <c r="F438" s="53">
        <v>9.55</v>
      </c>
      <c r="G438" s="49"/>
      <c r="H438" s="49"/>
      <c r="I438" s="50"/>
      <c r="J438" s="49"/>
      <c r="K438" s="49"/>
      <c r="L438" s="51"/>
      <c r="M438" s="51"/>
      <c r="N438" s="49"/>
      <c r="O438" s="52"/>
      <c r="P438" t="s">
        <v>141</v>
      </c>
    </row>
    <row r="439" spans="1:16" ht="12.75">
      <c r="A439">
        <v>161211</v>
      </c>
      <c r="B439" s="56">
        <v>148</v>
      </c>
      <c r="C439" s="46" t="s">
        <v>140</v>
      </c>
      <c r="D439" s="47">
        <v>42</v>
      </c>
      <c r="E439" s="48">
        <v>40</v>
      </c>
      <c r="F439" s="53">
        <v>8.923</v>
      </c>
      <c r="G439" s="53">
        <v>2.015</v>
      </c>
      <c r="H439" s="53">
        <v>9.491985336263511</v>
      </c>
      <c r="I439" s="50">
        <v>0.6745992668131755</v>
      </c>
      <c r="J439" s="49">
        <v>0.9895721343628863</v>
      </c>
      <c r="K439" s="49">
        <v>0.19558136585130606</v>
      </c>
      <c r="L439" s="51">
        <v>0.10425344111966656</v>
      </c>
      <c r="M439" s="51">
        <v>0.03553520380167008</v>
      </c>
      <c r="N439" s="49">
        <v>0.1474425</v>
      </c>
      <c r="O439" s="52">
        <v>0.028506096982065854</v>
      </c>
      <c r="P439" t="s">
        <v>141</v>
      </c>
    </row>
    <row r="440" spans="1:16" ht="12.75">
      <c r="A440">
        <v>161211</v>
      </c>
      <c r="B440" s="45">
        <v>149</v>
      </c>
      <c r="C440" s="46" t="s">
        <v>78</v>
      </c>
      <c r="D440" s="47">
        <v>5</v>
      </c>
      <c r="E440" s="48">
        <v>5</v>
      </c>
      <c r="F440" s="53">
        <v>7.441</v>
      </c>
      <c r="G440" s="53">
        <v>2.215</v>
      </c>
      <c r="H440" s="53">
        <v>7.44135</v>
      </c>
      <c r="I440" s="50"/>
      <c r="J440" s="53">
        <v>2.2149211724122377</v>
      </c>
      <c r="K440" s="53">
        <v>1.2381785765793238</v>
      </c>
      <c r="L440" s="51">
        <v>0.29765044950341507</v>
      </c>
      <c r="M440" s="51"/>
      <c r="N440" s="49">
        <v>0.15618</v>
      </c>
      <c r="O440" s="52">
        <v>0.029569665385974858</v>
      </c>
      <c r="P440" t="s">
        <v>141</v>
      </c>
    </row>
    <row r="441" spans="1:16" ht="12.75">
      <c r="A441">
        <v>161211</v>
      </c>
      <c r="B441" s="45">
        <v>151</v>
      </c>
      <c r="C441" s="46" t="s">
        <v>34</v>
      </c>
      <c r="D441" s="47">
        <v>14</v>
      </c>
      <c r="E441" s="48">
        <v>14</v>
      </c>
      <c r="F441" s="57">
        <v>10.69</v>
      </c>
      <c r="G441" s="53">
        <v>1.681</v>
      </c>
      <c r="H441" s="57">
        <v>10.727437686783711</v>
      </c>
      <c r="I441" s="50"/>
      <c r="J441" s="53">
        <v>1.8299401320781625</v>
      </c>
      <c r="K441" s="49">
        <v>0.6113400904057446</v>
      </c>
      <c r="L441" s="51">
        <v>0.17058501624601963</v>
      </c>
      <c r="M441" s="51"/>
      <c r="N441" s="49">
        <v>0.6624428571428572</v>
      </c>
      <c r="O441" s="52">
        <v>0.11192841339143852</v>
      </c>
      <c r="P441" t="s">
        <v>141</v>
      </c>
    </row>
    <row r="442" spans="1:16" ht="12.75">
      <c r="A442">
        <v>161211</v>
      </c>
      <c r="B442" s="45">
        <v>165</v>
      </c>
      <c r="C442" s="46" t="s">
        <v>63</v>
      </c>
      <c r="D442" s="47">
        <v>9</v>
      </c>
      <c r="E442" s="48">
        <v>8</v>
      </c>
      <c r="F442" s="49">
        <v>0.009719</v>
      </c>
      <c r="G442" s="49">
        <v>0.007022</v>
      </c>
      <c r="H442" s="49">
        <v>0.009484447239026882</v>
      </c>
      <c r="I442" s="50"/>
      <c r="J442" s="49">
        <v>0.007427224481065112</v>
      </c>
      <c r="K442" s="49">
        <v>0.003282400497472423</v>
      </c>
      <c r="L442" s="51">
        <v>0.7830951339476433</v>
      </c>
      <c r="M442" s="51"/>
      <c r="N442" s="49">
        <v>0.0004625</v>
      </c>
      <c r="O442" s="52">
        <v>0.08062870525603134</v>
      </c>
      <c r="P442" t="s">
        <v>141</v>
      </c>
    </row>
    <row r="443" spans="1:16" ht="12.75">
      <c r="A443">
        <v>161211</v>
      </c>
      <c r="B443" s="45">
        <v>181</v>
      </c>
      <c r="C443" s="46" t="s">
        <v>37</v>
      </c>
      <c r="D443" s="47">
        <v>19</v>
      </c>
      <c r="E443" s="48">
        <v>17</v>
      </c>
      <c r="F443" s="53">
        <v>2.468</v>
      </c>
      <c r="G443" s="49">
        <v>0.3831</v>
      </c>
      <c r="H443" s="53">
        <v>2.4392866622101206</v>
      </c>
      <c r="I443" s="50"/>
      <c r="J443" s="49">
        <v>0.33906904865605364</v>
      </c>
      <c r="K443" s="49">
        <v>0.10279540455783846</v>
      </c>
      <c r="L443" s="51">
        <v>0.13900336270803015</v>
      </c>
      <c r="M443" s="51"/>
      <c r="N443" s="49">
        <v>0.056482352941176484</v>
      </c>
      <c r="O443" s="52">
        <v>0.139877202534088</v>
      </c>
      <c r="P443" t="s">
        <v>141</v>
      </c>
    </row>
    <row r="444" spans="1:16" ht="12.75">
      <c r="A444">
        <v>161211</v>
      </c>
      <c r="B444" s="45">
        <v>191</v>
      </c>
      <c r="C444" s="46" t="s">
        <v>39</v>
      </c>
      <c r="D444" s="47">
        <v>18</v>
      </c>
      <c r="E444" s="48">
        <v>17</v>
      </c>
      <c r="F444" s="57">
        <v>67.25</v>
      </c>
      <c r="G444" s="53">
        <v>9.984</v>
      </c>
      <c r="H444" s="57">
        <v>68.68317033020783</v>
      </c>
      <c r="I444" s="50"/>
      <c r="J444" s="53">
        <v>7.379510806724585</v>
      </c>
      <c r="K444" s="53">
        <v>2.237242832464151</v>
      </c>
      <c r="L444" s="51">
        <v>0.10744278068770177</v>
      </c>
      <c r="M444" s="51"/>
      <c r="N444" s="53">
        <v>1.8067470588235297</v>
      </c>
      <c r="O444" s="52">
        <v>0.0846416304310292</v>
      </c>
      <c r="P444" t="s">
        <v>141</v>
      </c>
    </row>
    <row r="445" spans="1:16" ht="12.75">
      <c r="A445">
        <v>161211</v>
      </c>
      <c r="B445" s="45">
        <v>202</v>
      </c>
      <c r="C445" s="46" t="s">
        <v>40</v>
      </c>
      <c r="D445" s="47">
        <v>14</v>
      </c>
      <c r="E445" s="48">
        <v>12</v>
      </c>
      <c r="F445" s="53">
        <v>2.332</v>
      </c>
      <c r="G445" s="49">
        <v>0.8458</v>
      </c>
      <c r="H445" s="53">
        <v>2.357190016557356</v>
      </c>
      <c r="I445" s="50"/>
      <c r="J445" s="49">
        <v>0.6740840046612401</v>
      </c>
      <c r="K445" s="49">
        <v>0.24323911346724245</v>
      </c>
      <c r="L445" s="51">
        <v>0.28596931088556476</v>
      </c>
      <c r="M445" s="51"/>
      <c r="N445" s="49">
        <v>0.1295</v>
      </c>
      <c r="O445" s="52">
        <v>0.14059976972978272</v>
      </c>
      <c r="P445" t="s">
        <v>141</v>
      </c>
    </row>
    <row r="446" spans="1:16" ht="12.75">
      <c r="A446">
        <v>161211</v>
      </c>
      <c r="B446" s="45">
        <v>221</v>
      </c>
      <c r="C446" s="46" t="s">
        <v>64</v>
      </c>
      <c r="D446" s="47">
        <v>12</v>
      </c>
      <c r="E446" s="48">
        <v>6</v>
      </c>
      <c r="F446" s="49">
        <v>0.8519</v>
      </c>
      <c r="G446" s="53">
        <v>2.084</v>
      </c>
      <c r="H446" s="49">
        <v>0.0021940081646368292</v>
      </c>
      <c r="I446" s="50"/>
      <c r="J446" s="49">
        <v>0.002946921637197139</v>
      </c>
      <c r="K446" s="49">
        <v>0.0015038446506458756</v>
      </c>
      <c r="L446" s="51">
        <v>1.3431680358787264</v>
      </c>
      <c r="M446" s="51"/>
      <c r="N446" s="49">
        <v>0.005083333333333333</v>
      </c>
      <c r="O446" s="52">
        <v>0.1005017538420305</v>
      </c>
      <c r="P446" t="s">
        <v>141</v>
      </c>
    </row>
    <row r="447" spans="1:16" ht="12.75">
      <c r="A447">
        <v>161211</v>
      </c>
      <c r="B447" s="45">
        <v>241</v>
      </c>
      <c r="C447" s="46" t="s">
        <v>65</v>
      </c>
      <c r="D447" s="47">
        <v>17</v>
      </c>
      <c r="E447" s="48">
        <v>17</v>
      </c>
      <c r="F447" s="49">
        <v>0.7936</v>
      </c>
      <c r="G447" s="49">
        <v>0.2149</v>
      </c>
      <c r="H447" s="49">
        <v>0.8362188508446573</v>
      </c>
      <c r="I447" s="50"/>
      <c r="J447" s="49">
        <v>0.06955788935552176</v>
      </c>
      <c r="K447" s="49">
        <v>0.021087832713811955</v>
      </c>
      <c r="L447" s="51">
        <v>0.08318144141962591</v>
      </c>
      <c r="M447" s="51"/>
      <c r="N447" s="49">
        <v>0.02328823529411765</v>
      </c>
      <c r="O447" s="52">
        <v>0.04108855257418731</v>
      </c>
      <c r="P447" t="s">
        <v>141</v>
      </c>
    </row>
    <row r="448" spans="1:16" ht="12.75">
      <c r="A448">
        <v>161211</v>
      </c>
      <c r="B448" s="100">
        <v>251</v>
      </c>
      <c r="C448" s="46" t="s">
        <v>43</v>
      </c>
      <c r="D448" s="47">
        <v>11</v>
      </c>
      <c r="E448" s="48">
        <v>8</v>
      </c>
      <c r="F448" s="53">
        <v>1.697</v>
      </c>
      <c r="G448" s="53">
        <v>1.019</v>
      </c>
      <c r="H448" s="53">
        <v>1.627391665529983</v>
      </c>
      <c r="I448" s="50"/>
      <c r="J448" s="49">
        <v>0.9904613122851675</v>
      </c>
      <c r="K448" s="49">
        <v>0.43772619401235535</v>
      </c>
      <c r="L448" s="51">
        <v>0.6086188919755896</v>
      </c>
      <c r="M448" s="51"/>
      <c r="N448" s="49">
        <v>0.13061250000000002</v>
      </c>
      <c r="O448" s="52">
        <v>0.1486621592691087</v>
      </c>
      <c r="P448" t="s">
        <v>141</v>
      </c>
    </row>
    <row r="449" spans="1:16" ht="12.75">
      <c r="A449">
        <v>161211</v>
      </c>
      <c r="B449" s="100">
        <v>261</v>
      </c>
      <c r="C449" s="46" t="s">
        <v>66</v>
      </c>
      <c r="D449" s="47">
        <v>16</v>
      </c>
      <c r="E449" s="48">
        <v>15</v>
      </c>
      <c r="F449" s="49">
        <v>0.03005</v>
      </c>
      <c r="G449" s="49">
        <v>0.002649</v>
      </c>
      <c r="H449" s="49">
        <v>0.029886286936282657</v>
      </c>
      <c r="I449" s="50"/>
      <c r="J449" s="49">
        <v>0.001110158181025169</v>
      </c>
      <c r="K449" s="49">
        <v>0.00035830201223053317</v>
      </c>
      <c r="L449" s="51">
        <v>0.037146072491106644</v>
      </c>
      <c r="M449" s="51"/>
      <c r="N449" s="49">
        <v>0.00038</v>
      </c>
      <c r="O449" s="52">
        <v>0.0678377547387957</v>
      </c>
      <c r="P449" t="s">
        <v>141</v>
      </c>
    </row>
    <row r="450" spans="1:16" ht="12.75">
      <c r="A450">
        <v>161211</v>
      </c>
      <c r="B450" s="100">
        <v>281</v>
      </c>
      <c r="C450" s="46" t="s">
        <v>67</v>
      </c>
      <c r="D450" s="47">
        <v>4</v>
      </c>
      <c r="E450" s="48">
        <v>4</v>
      </c>
      <c r="F450" s="57">
        <v>10.53</v>
      </c>
      <c r="G450" s="57">
        <v>20.92</v>
      </c>
      <c r="H450" s="57">
        <v>10.532700000000002</v>
      </c>
      <c r="I450" s="50"/>
      <c r="J450" s="57">
        <v>20.915650649533557</v>
      </c>
      <c r="K450" s="57">
        <v>13.072281655958474</v>
      </c>
      <c r="L450" s="51">
        <v>1.985782434659067</v>
      </c>
      <c r="M450" s="51"/>
      <c r="N450" s="49">
        <v>0.04715</v>
      </c>
      <c r="O450" s="52">
        <v>0.11223744419538287</v>
      </c>
      <c r="P450" t="s">
        <v>141</v>
      </c>
    </row>
    <row r="451" spans="1:16" ht="12.75">
      <c r="A451">
        <v>161211</v>
      </c>
      <c r="B451" s="100">
        <v>289</v>
      </c>
      <c r="C451" s="46" t="s">
        <v>68</v>
      </c>
      <c r="D451" s="47">
        <v>18</v>
      </c>
      <c r="E451" s="48">
        <v>17</v>
      </c>
      <c r="F451" s="57">
        <v>10.98</v>
      </c>
      <c r="G451" s="53">
        <v>1.691</v>
      </c>
      <c r="H451" s="57">
        <v>11.022511712832708</v>
      </c>
      <c r="I451" s="50"/>
      <c r="J451" s="53">
        <v>1.8299751529217843</v>
      </c>
      <c r="K451" s="49">
        <v>0.554792709393555</v>
      </c>
      <c r="L451" s="51">
        <v>0.1660216110989728</v>
      </c>
      <c r="M451" s="51"/>
      <c r="N451" s="49">
        <v>0.4607823529411765</v>
      </c>
      <c r="O451" s="52">
        <v>0.11147225072952416</v>
      </c>
      <c r="P451" t="s">
        <v>141</v>
      </c>
    </row>
    <row r="452" spans="1:16" ht="12.75">
      <c r="A452">
        <v>161211</v>
      </c>
      <c r="B452" s="100">
        <v>291</v>
      </c>
      <c r="C452" s="46" t="s">
        <v>47</v>
      </c>
      <c r="D452" s="47">
        <v>20</v>
      </c>
      <c r="E452" s="48">
        <v>19</v>
      </c>
      <c r="F452" s="57">
        <v>10.59</v>
      </c>
      <c r="G452" s="53">
        <v>1.102</v>
      </c>
      <c r="H452" s="57">
        <v>10.753555565588853</v>
      </c>
      <c r="I452" s="50"/>
      <c r="J452" s="49">
        <v>0.7227078843486722</v>
      </c>
      <c r="K452" s="49">
        <v>0.2072506995773646</v>
      </c>
      <c r="L452" s="51">
        <v>0.0672064118644927</v>
      </c>
      <c r="M452" s="51"/>
      <c r="N452" s="49">
        <v>0.3549947368421053</v>
      </c>
      <c r="O452" s="52">
        <v>0.1118874579951121</v>
      </c>
      <c r="P452" t="s">
        <v>141</v>
      </c>
    </row>
    <row r="453" spans="1:16" ht="12.75">
      <c r="A453">
        <v>161211</v>
      </c>
      <c r="B453" s="100">
        <v>301</v>
      </c>
      <c r="C453" s="46" t="s">
        <v>48</v>
      </c>
      <c r="D453" s="47">
        <v>7</v>
      </c>
      <c r="E453" s="48">
        <v>5</v>
      </c>
      <c r="F453" s="53">
        <v>1.064</v>
      </c>
      <c r="G453" s="53">
        <v>1.686</v>
      </c>
      <c r="H453" s="53">
        <v>1.06434</v>
      </c>
      <c r="I453" s="50"/>
      <c r="J453" s="53">
        <v>1.6857702532522039</v>
      </c>
      <c r="K453" s="49">
        <v>0.942374220179741</v>
      </c>
      <c r="L453" s="51">
        <v>1.5838644166828304</v>
      </c>
      <c r="M453" s="51"/>
      <c r="N453" s="49">
        <v>0.1772</v>
      </c>
      <c r="O453" s="52">
        <v>0.1584726782950248</v>
      </c>
      <c r="P453" t="s">
        <v>141</v>
      </c>
    </row>
    <row r="454" spans="1:16" ht="12.75">
      <c r="A454">
        <v>161211</v>
      </c>
      <c r="B454" s="100">
        <v>311</v>
      </c>
      <c r="C454" s="46" t="s">
        <v>49</v>
      </c>
      <c r="D454" s="47">
        <v>7</v>
      </c>
      <c r="E454" s="48">
        <v>6</v>
      </c>
      <c r="F454" s="49">
        <v>0.1279</v>
      </c>
      <c r="G454" s="49">
        <v>0.01525</v>
      </c>
      <c r="H454" s="49">
        <v>0.1262676490558328</v>
      </c>
      <c r="I454" s="50"/>
      <c r="J454" s="49">
        <v>0.01339239230144701</v>
      </c>
      <c r="K454" s="49">
        <v>0.006834276577858928</v>
      </c>
      <c r="L454" s="51">
        <v>0.10606352776493991</v>
      </c>
      <c r="M454" s="51"/>
      <c r="N454" s="49">
        <v>0.0021833333333333336</v>
      </c>
      <c r="O454" s="52">
        <v>0.054611679829899215</v>
      </c>
      <c r="P454" t="s">
        <v>141</v>
      </c>
    </row>
    <row r="455" spans="1:16" ht="13.5" thickBot="1">
      <c r="A455">
        <v>161211</v>
      </c>
      <c r="B455" s="101">
        <v>321</v>
      </c>
      <c r="C455" s="60" t="s">
        <v>69</v>
      </c>
      <c r="D455" s="61">
        <v>30</v>
      </c>
      <c r="E455" s="62">
        <v>29</v>
      </c>
      <c r="F455" s="63">
        <v>9.372</v>
      </c>
      <c r="G455" s="69">
        <v>35</v>
      </c>
      <c r="H455" s="64">
        <v>0.011576493218557532</v>
      </c>
      <c r="I455" s="65"/>
      <c r="J455" s="64">
        <v>0.0019305632166968319</v>
      </c>
      <c r="K455" s="64">
        <v>0.00044812073674586905</v>
      </c>
      <c r="L455" s="66">
        <v>0.1667658055206278</v>
      </c>
      <c r="M455" s="66"/>
      <c r="N455" s="64">
        <v>0.7765344827586207</v>
      </c>
      <c r="O455" s="67">
        <v>0.07824591146620483</v>
      </c>
      <c r="P455" t="s">
        <v>141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6"/>
  <sheetViews>
    <sheetView workbookViewId="0" topLeftCell="A1">
      <selection activeCell="A16" sqref="A16:O16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1:18" ht="12.75">
      <c r="A1" s="29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1">
        <v>18</v>
      </c>
    </row>
    <row r="2" spans="1:21" ht="18">
      <c r="A2" s="12"/>
      <c r="B2" s="13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9"/>
      <c r="Q2" s="22"/>
      <c r="R2" s="22"/>
      <c r="S2" s="75" t="s">
        <v>123</v>
      </c>
      <c r="T2" s="76">
        <v>40</v>
      </c>
      <c r="U2" s="76">
        <v>40</v>
      </c>
    </row>
    <row r="3" spans="1:18" ht="15.75">
      <c r="A3" s="12"/>
      <c r="B3" s="1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9"/>
      <c r="Q3" s="22"/>
      <c r="R3" s="22"/>
    </row>
    <row r="4" spans="1:18" ht="12.75">
      <c r="A4" s="12"/>
      <c r="B4" s="15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9"/>
      <c r="Q4" s="22"/>
      <c r="R4" s="22"/>
    </row>
    <row r="5" spans="1:18" ht="15.75">
      <c r="A5" s="32" t="s">
        <v>19</v>
      </c>
      <c r="B5" s="33"/>
      <c r="C5" s="33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9"/>
      <c r="Q5" s="22"/>
      <c r="R5" s="22"/>
    </row>
    <row r="6" spans="1:20" ht="15.75">
      <c r="A6" s="34">
        <f>COUNT(A$11:A$10000)</f>
        <v>6</v>
      </c>
      <c r="B6" s="35"/>
      <c r="C6" s="33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9"/>
      <c r="Q6" s="22"/>
      <c r="R6" s="22"/>
      <c r="T6">
        <f>COUNT(A:A)-2</f>
        <v>7</v>
      </c>
    </row>
    <row r="7" spans="1:18" ht="18">
      <c r="A7" s="35">
        <v>6</v>
      </c>
      <c r="B7" s="36" t="s">
        <v>18</v>
      </c>
      <c r="C7" s="33"/>
      <c r="D7" s="7"/>
      <c r="E7" s="7"/>
      <c r="F7" s="7"/>
      <c r="G7" s="8"/>
      <c r="H7" s="7"/>
      <c r="I7" s="7"/>
      <c r="J7" s="7"/>
      <c r="K7" s="9"/>
      <c r="L7" s="7"/>
      <c r="M7" s="7"/>
      <c r="N7" s="7"/>
      <c r="O7" s="9"/>
      <c r="P7" s="9"/>
      <c r="Q7" s="22"/>
      <c r="R7" s="22"/>
    </row>
    <row r="8" spans="1:18" ht="18">
      <c r="A8" s="33"/>
      <c r="B8" s="33"/>
      <c r="C8" s="33"/>
      <c r="D8" s="7"/>
      <c r="E8" s="7"/>
      <c r="F8" s="7"/>
      <c r="G8" s="11" t="s">
        <v>0</v>
      </c>
      <c r="H8" s="7"/>
      <c r="I8" s="7"/>
      <c r="J8" s="7"/>
      <c r="K8" s="9"/>
      <c r="L8" s="7"/>
      <c r="M8" s="7"/>
      <c r="N8" s="7"/>
      <c r="O8" s="9"/>
      <c r="P8" s="9"/>
      <c r="Q8" s="22"/>
      <c r="R8" s="22"/>
    </row>
    <row r="9" spans="1:18" ht="16.5" thickBot="1">
      <c r="A9" s="12"/>
      <c r="B9" s="16"/>
      <c r="C9" s="10"/>
      <c r="D9" s="7"/>
      <c r="E9" s="7"/>
      <c r="F9" s="7"/>
      <c r="G9" s="7"/>
      <c r="H9" s="7"/>
      <c r="I9" s="7"/>
      <c r="J9" s="7"/>
      <c r="K9" s="9"/>
      <c r="L9" s="7"/>
      <c r="M9" s="25"/>
      <c r="N9" s="7"/>
      <c r="O9" s="26"/>
      <c r="P9" s="9"/>
      <c r="Q9" s="23" t="s">
        <v>17</v>
      </c>
      <c r="R9" s="24"/>
    </row>
    <row r="10" spans="1:20" ht="138">
      <c r="A10" s="17" t="s">
        <v>15</v>
      </c>
      <c r="B10" s="18" t="s">
        <v>12</v>
      </c>
      <c r="C10" s="19" t="s">
        <v>13</v>
      </c>
      <c r="D10" s="20" t="s">
        <v>1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1" t="s">
        <v>9</v>
      </c>
      <c r="M10" s="20" t="s">
        <v>10</v>
      </c>
      <c r="N10" s="20" t="s">
        <v>11</v>
      </c>
      <c r="O10" s="20" t="s">
        <v>14</v>
      </c>
      <c r="P10" s="27"/>
      <c r="Q10" s="18"/>
      <c r="R10" s="17" t="s">
        <v>15</v>
      </c>
      <c r="S10" s="18" t="s">
        <v>12</v>
      </c>
      <c r="T10" s="19" t="s">
        <v>13</v>
      </c>
    </row>
    <row r="11" spans="1:20" ht="12.75">
      <c r="A11" s="99">
        <v>160111</v>
      </c>
      <c r="B11" s="78">
        <v>40</v>
      </c>
      <c r="C11" s="79" t="s">
        <v>24</v>
      </c>
      <c r="D11" s="80">
        <v>1</v>
      </c>
      <c r="E11" s="81"/>
      <c r="F11" s="82">
        <v>1.08</v>
      </c>
      <c r="G11" s="83"/>
      <c r="H11" s="83"/>
      <c r="I11" s="84"/>
      <c r="J11" s="83"/>
      <c r="K11" s="83"/>
      <c r="L11" s="85"/>
      <c r="M11" s="85"/>
      <c r="N11" s="83"/>
      <c r="O11" s="86"/>
      <c r="P11" s="99"/>
      <c r="Q11" s="99"/>
      <c r="R11" s="99">
        <v>160111</v>
      </c>
      <c r="S11" s="78">
        <v>40</v>
      </c>
      <c r="T11" s="79" t="s">
        <v>24</v>
      </c>
    </row>
    <row r="12" spans="1:20" ht="12.75">
      <c r="A12" s="77">
        <v>160211</v>
      </c>
      <c r="B12" s="87">
        <v>40</v>
      </c>
      <c r="C12" s="88" t="s">
        <v>59</v>
      </c>
      <c r="D12" s="89">
        <v>3</v>
      </c>
      <c r="E12" s="90">
        <v>3</v>
      </c>
      <c r="F12" s="91">
        <v>25.06</v>
      </c>
      <c r="G12" s="92">
        <v>0.1358</v>
      </c>
      <c r="H12" s="91">
        <v>25.059816666666666</v>
      </c>
      <c r="I12" s="93">
        <v>0.73</v>
      </c>
      <c r="J12" s="92">
        <v>0.13581366217481106</v>
      </c>
      <c r="K12" s="92">
        <v>0.07841205441625607</v>
      </c>
      <c r="L12" s="94">
        <v>0.005419579240396587</v>
      </c>
      <c r="M12" s="94">
        <v>0.014565150450023245</v>
      </c>
      <c r="N12" s="92">
        <v>0.025300000000000003</v>
      </c>
      <c r="O12" s="95">
        <v>0.024631100900532645</v>
      </c>
      <c r="P12" s="77"/>
      <c r="Q12" s="77"/>
      <c r="R12" s="77">
        <v>160211</v>
      </c>
      <c r="S12" s="77"/>
      <c r="T12" s="88" t="s">
        <v>105</v>
      </c>
    </row>
    <row r="13" spans="1:20" ht="12.75">
      <c r="A13" s="77">
        <v>160311</v>
      </c>
      <c r="B13" s="87">
        <v>40</v>
      </c>
      <c r="C13" s="88" t="s">
        <v>72</v>
      </c>
      <c r="D13" s="89">
        <v>3</v>
      </c>
      <c r="E13" s="90">
        <v>3</v>
      </c>
      <c r="F13" s="96">
        <v>3.43</v>
      </c>
      <c r="G13" s="96">
        <v>2.184</v>
      </c>
      <c r="H13" s="96">
        <v>3.4304</v>
      </c>
      <c r="I13" s="93">
        <v>0.67</v>
      </c>
      <c r="J13" s="96">
        <v>2.1836802604777104</v>
      </c>
      <c r="K13" s="96">
        <v>1.2607483862108781</v>
      </c>
      <c r="L13" s="94">
        <v>0.6365672401112729</v>
      </c>
      <c r="M13" s="94">
        <v>0.09765625</v>
      </c>
      <c r="N13" s="92">
        <v>0.05853333333333335</v>
      </c>
      <c r="O13" s="95">
        <v>0.03322466484920487</v>
      </c>
      <c r="P13" s="77"/>
      <c r="Q13" s="77"/>
      <c r="R13" s="77">
        <v>160311</v>
      </c>
      <c r="S13" s="77"/>
      <c r="T13" s="88" t="s">
        <v>72</v>
      </c>
    </row>
    <row r="14" spans="1:20" ht="12.75">
      <c r="A14" s="77">
        <v>160512</v>
      </c>
      <c r="B14" s="97">
        <v>40</v>
      </c>
      <c r="C14" s="88" t="s">
        <v>24</v>
      </c>
      <c r="D14" s="89">
        <v>1</v>
      </c>
      <c r="E14" s="90"/>
      <c r="F14" s="92">
        <v>0.29</v>
      </c>
      <c r="G14" s="92"/>
      <c r="H14" s="92"/>
      <c r="I14" s="93"/>
      <c r="J14" s="92"/>
      <c r="K14" s="92"/>
      <c r="L14" s="94"/>
      <c r="M14" s="94"/>
      <c r="N14" s="92"/>
      <c r="O14" s="95"/>
      <c r="P14" s="77"/>
      <c r="Q14" s="77"/>
      <c r="R14" s="77">
        <v>160512</v>
      </c>
      <c r="S14" s="77"/>
      <c r="T14" s="88" t="s">
        <v>59</v>
      </c>
    </row>
    <row r="15" spans="1:20" ht="12.75">
      <c r="A15" s="77">
        <v>160611</v>
      </c>
      <c r="B15" s="87">
        <v>40</v>
      </c>
      <c r="C15" s="88" t="s">
        <v>91</v>
      </c>
      <c r="D15" s="89">
        <v>3</v>
      </c>
      <c r="E15" s="90">
        <v>3</v>
      </c>
      <c r="F15" s="96">
        <v>4.567</v>
      </c>
      <c r="G15" s="92">
        <v>0.9799</v>
      </c>
      <c r="H15" s="96">
        <v>4.566666666666666</v>
      </c>
      <c r="I15" s="93">
        <v>0.67</v>
      </c>
      <c r="J15" s="92">
        <v>0.9798766929228051</v>
      </c>
      <c r="K15" s="92">
        <v>0.5657320724316218</v>
      </c>
      <c r="L15" s="94">
        <v>0.2145715385962347</v>
      </c>
      <c r="M15" s="94">
        <v>0.07335766423357665</v>
      </c>
      <c r="N15" s="92">
        <v>0.24666666666666667</v>
      </c>
      <c r="O15" s="95">
        <v>0.03182440547333196</v>
      </c>
      <c r="P15" s="77"/>
      <c r="Q15" s="77"/>
      <c r="R15" s="77">
        <v>160611</v>
      </c>
      <c r="S15" s="77"/>
      <c r="T15" s="88" t="s">
        <v>91</v>
      </c>
    </row>
    <row r="16" spans="1:20" ht="12.75">
      <c r="A16" s="77">
        <v>160711</v>
      </c>
      <c r="B16" s="87">
        <v>40</v>
      </c>
      <c r="C16" s="88" t="s">
        <v>105</v>
      </c>
      <c r="D16" s="89">
        <v>2</v>
      </c>
      <c r="E16" s="90">
        <v>2</v>
      </c>
      <c r="F16" s="91">
        <v>12.35</v>
      </c>
      <c r="G16" s="92">
        <v>0.2828</v>
      </c>
      <c r="H16" s="77"/>
      <c r="I16" s="98"/>
      <c r="J16" s="92"/>
      <c r="K16" s="77"/>
      <c r="L16" s="77"/>
      <c r="M16" s="77"/>
      <c r="N16" s="92"/>
      <c r="O16" s="95"/>
      <c r="P16" s="77"/>
      <c r="Q16" s="77"/>
      <c r="R16" s="77">
        <v>160711</v>
      </c>
      <c r="S16" s="77"/>
      <c r="T16" s="77"/>
    </row>
  </sheetData>
  <printOptions/>
  <pageMargins left="0.75" right="0.75" top="1" bottom="1" header="0.5" footer="0.5"/>
  <pageSetup fitToHeight="19" fitToWidth="1" horizontalDpi="300" verticalDpi="300" orientation="landscape" paperSize="154" scale="7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2016-10-04T17:00:13Z</cp:lastPrinted>
  <dcterms:created xsi:type="dcterms:W3CDTF">2015-03-22T15:17:00Z</dcterms:created>
  <dcterms:modified xsi:type="dcterms:W3CDTF">2017-01-17T03:00:30Z</dcterms:modified>
  <cp:category/>
  <cp:version/>
  <cp:contentType/>
  <cp:contentStatus/>
</cp:coreProperties>
</file>