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5320" windowHeight="13545" activeTab="0"/>
  </bookViews>
  <sheets>
    <sheet name="Data" sheetId="1" r:id="rId1"/>
    <sheet name="Method" sheetId="2" r:id="rId2"/>
  </sheets>
  <definedNames>
    <definedName name="EXTRACT" localSheetId="0">'Data'!$R$10</definedName>
    <definedName name="EXTRACT" localSheetId="1">'Method'!$T$10</definedName>
    <definedName name="_xlnm.Print_Area" localSheetId="1">'Method'!$A$1:$O$10</definedName>
  </definedNames>
  <calcPr calcMode="manual" fullCalcOnLoad="1"/>
</workbook>
</file>

<file path=xl/sharedStrings.xml><?xml version="1.0" encoding="utf-8"?>
<sst xmlns="http://schemas.openxmlformats.org/spreadsheetml/2006/main" count="1127" uniqueCount="153">
  <si>
    <t>Statistical Summary</t>
  </si>
  <si>
    <t>Total # Labs Submitting</t>
  </si>
  <si>
    <t># Labs in Robust Calculations</t>
  </si>
  <si>
    <t>Raw Mean</t>
  </si>
  <si>
    <t xml:space="preserve"> Raw SD</t>
  </si>
  <si>
    <t>Assigned Value Robust Mean</t>
  </si>
  <si>
    <t>IA at Analyte Value</t>
  </si>
  <si>
    <t>Robust sd</t>
  </si>
  <si>
    <t>Robust Uncertainty (U)</t>
  </si>
  <si>
    <t>Robust % RSD</t>
  </si>
  <si>
    <t>Average Range    (R-bar)</t>
  </si>
  <si>
    <t>Method Code</t>
  </si>
  <si>
    <t>Analyte &amp; Method</t>
  </si>
  <si>
    <t>Horwitz %RSD</t>
  </si>
  <si>
    <t>Sample Number</t>
  </si>
  <si>
    <t>Sample Name</t>
  </si>
  <si>
    <t>Unique Samples</t>
  </si>
  <si>
    <t>Analyte Proficiency</t>
  </si>
  <si>
    <t>Entries</t>
  </si>
  <si>
    <t>Input Method Code</t>
  </si>
  <si>
    <t>IA Ratio</t>
  </si>
  <si>
    <t># Tests Submitted</t>
  </si>
  <si>
    <t># Tests in Robust Calculations</t>
  </si>
  <si>
    <t xml:space="preserve">Analyte &amp; Method
</t>
  </si>
  <si>
    <t>Analyte IA Ratio</t>
  </si>
  <si>
    <t>Ammoniacal N (%)</t>
  </si>
  <si>
    <t>Water Insoluble N (%)</t>
  </si>
  <si>
    <t>Urea N (%)</t>
  </si>
  <si>
    <t>Total N (6%)</t>
  </si>
  <si>
    <t>Total P2O5 (%)</t>
  </si>
  <si>
    <t>Direct Available P2O5 (3%)</t>
  </si>
  <si>
    <t>Water Soluble P2O5 (%)</t>
  </si>
  <si>
    <t>Soluble K2O (3.5%)</t>
  </si>
  <si>
    <t>Water (Free) (%)</t>
  </si>
  <si>
    <t>Acid Soluble Ca (7.8%)</t>
  </si>
  <si>
    <t>Acid Soluble Mg (0.7%)</t>
  </si>
  <si>
    <t>Water Soluble Mg (%)</t>
  </si>
  <si>
    <t>Elemental S (%)</t>
  </si>
  <si>
    <t>Sulfate S, HCl soluble (%)</t>
  </si>
  <si>
    <t>Total S (2.5%)</t>
  </si>
  <si>
    <t>S - HNO3 soluble (%)</t>
  </si>
  <si>
    <t>Acid Soluble As (ppm)</t>
  </si>
  <si>
    <t>Acid Soluble B (%)</t>
  </si>
  <si>
    <t>Water Soluble B (%)</t>
  </si>
  <si>
    <t>Acid Soluble Cd (ppm)</t>
  </si>
  <si>
    <t>Acid Soluble Cr (ppm)</t>
  </si>
  <si>
    <t>Acid Soluble Co (ppm)</t>
  </si>
  <si>
    <t>Acid Soluble Cu (%)</t>
  </si>
  <si>
    <t>Acid Soluble Fe (0.2%)</t>
  </si>
  <si>
    <t>Acid Soluble Pb (ppm)</t>
  </si>
  <si>
    <t>Acid Soluble Mn (%)</t>
  </si>
  <si>
    <t>Acid Soluble Hg (ppm)</t>
  </si>
  <si>
    <t>Acid Soluble Mo (ppm)</t>
  </si>
  <si>
    <t>Acid Soluble Ni (ppm)</t>
  </si>
  <si>
    <t>Acid Soluble Se (ppm)</t>
  </si>
  <si>
    <t>Sodium (%)</t>
  </si>
  <si>
    <t>Acid Soluble Zn (%)</t>
  </si>
  <si>
    <t>Water Soluble Zn (%)</t>
  </si>
  <si>
    <t>Soluble Si in nonliquids (%)</t>
  </si>
  <si>
    <t>Humic Acids (%)</t>
  </si>
  <si>
    <t>Organic 6-3-3.5</t>
  </si>
  <si>
    <t>Nitrate N (%)</t>
  </si>
  <si>
    <t>Biuret N (%)</t>
  </si>
  <si>
    <t>Urea (%)</t>
  </si>
  <si>
    <t>Biuret (%)</t>
  </si>
  <si>
    <t>Ammoniacal Plus Nitrate N (%)</t>
  </si>
  <si>
    <t>Total N (32%)</t>
  </si>
  <si>
    <t>Direct Available P2O5 (%)</t>
  </si>
  <si>
    <t>Soluble K2O (%)</t>
  </si>
  <si>
    <t>Acid Soluble Ca (%)</t>
  </si>
  <si>
    <t>Acid Soluble Mg (%)</t>
  </si>
  <si>
    <t>Total S (%)</t>
  </si>
  <si>
    <t>Acid Soluble Fe (%)</t>
  </si>
  <si>
    <t>UAN Solution 32-0-0</t>
  </si>
  <si>
    <t>Total N (%)</t>
  </si>
  <si>
    <t>Water Soluble Cl (%)</t>
  </si>
  <si>
    <t>Grade 22-0-12</t>
  </si>
  <si>
    <t>Citrate Insoluble P2O5 (%)</t>
  </si>
  <si>
    <t>Indirect Available P2O5 (%)</t>
  </si>
  <si>
    <t>Phosphate Rock</t>
  </si>
  <si>
    <t>Soluble K2O (60%)</t>
  </si>
  <si>
    <t>Potash</t>
  </si>
  <si>
    <t>Total N (1%)</t>
  </si>
  <si>
    <t>Indirect Available P2O5 (3%)</t>
  </si>
  <si>
    <t>Soluble K2O (2%)</t>
  </si>
  <si>
    <t>Acid Soluble Mg (2%)</t>
  </si>
  <si>
    <t>Total S (2%)</t>
  </si>
  <si>
    <t>Acid Soluble Cu (4%)</t>
  </si>
  <si>
    <t>Acid Soluble Fe (35%)</t>
  </si>
  <si>
    <t>Acid Soluble Mn (0.5%)</t>
  </si>
  <si>
    <t>Water Soluble Mn (%)</t>
  </si>
  <si>
    <t>Acid Soluble Zn (7%)</t>
  </si>
  <si>
    <t>Grade 1-3-2</t>
  </si>
  <si>
    <t>Acid Soluble Ca (26.5%)</t>
  </si>
  <si>
    <t>Acid Soluble Mg (4.8%)</t>
  </si>
  <si>
    <t>Total S (0.2%)</t>
  </si>
  <si>
    <t>Acid Soluble Cu (0.003%)</t>
  </si>
  <si>
    <t>Acid Soluble Fe (15.6%)</t>
  </si>
  <si>
    <t>Acid Soluble Mn (2.3%)</t>
  </si>
  <si>
    <t>Soluble Si in nonliquids (4%)</t>
  </si>
  <si>
    <t>Silicon Fertilizer</t>
  </si>
  <si>
    <t>Total N (15%)</t>
  </si>
  <si>
    <t>Direct Available P2O5 (6%)</t>
  </si>
  <si>
    <t>Soluble K2O (12%)</t>
  </si>
  <si>
    <t>Acid Soluble Mg (1.3%)</t>
  </si>
  <si>
    <t>Total S (6.3%)</t>
  </si>
  <si>
    <t>Acid Soluble Cu (0.08%)</t>
  </si>
  <si>
    <t>Acid Soluble Fe (0.32%)</t>
  </si>
  <si>
    <t>Acid Soluble Mn (0.13%)</t>
  </si>
  <si>
    <t>Acid Soluble Mo (110ppm)</t>
  </si>
  <si>
    <t>Grade 15-6-12</t>
  </si>
  <si>
    <t>Total N (46%)</t>
  </si>
  <si>
    <t>Granular Urea  46-0-0</t>
  </si>
  <si>
    <t>Total N (18%)</t>
  </si>
  <si>
    <t>Indirect Available P2O5 (46%)</t>
  </si>
  <si>
    <t>Direct Available P2O5 (46%)</t>
  </si>
  <si>
    <t>Water Soluble OrthoP As P2O5 (%)</t>
  </si>
  <si>
    <t>DAP 18-46-0</t>
  </si>
  <si>
    <t>Soluble K2O (21.5%)</t>
  </si>
  <si>
    <t>Acid Soluble Mg (10.8%)</t>
  </si>
  <si>
    <t>Total S (22%)</t>
  </si>
  <si>
    <t>Water Soluble Cl (1.5%)</t>
  </si>
  <si>
    <t>K-Mg-SO4</t>
  </si>
  <si>
    <t>Total N (4%)</t>
  </si>
  <si>
    <t>Soluble K2O (4%)</t>
  </si>
  <si>
    <t>Acid Soluble Mg (1%)</t>
  </si>
  <si>
    <t>Total S (5%)</t>
  </si>
  <si>
    <t>Hydrophobic Fulvic Acids (%)</t>
  </si>
  <si>
    <t>Grade 4-3-4</t>
  </si>
  <si>
    <t>Soluble K2O (25%)</t>
  </si>
  <si>
    <t>Total S in Liquid (17%)</t>
  </si>
  <si>
    <t>Total S (17%)</t>
  </si>
  <si>
    <t>0-0-25-17S Liquid</t>
  </si>
  <si>
    <t>Acid Soluble Ca (21%)</t>
  </si>
  <si>
    <t>Gypsum</t>
  </si>
  <si>
    <t>Total N (21%)</t>
  </si>
  <si>
    <t>Total S (24%)</t>
  </si>
  <si>
    <t>Grade 21-0-0</t>
  </si>
  <si>
    <t>Acid Soluble B (2.5%)</t>
  </si>
  <si>
    <t>Acid Soluble Cu (10%)</t>
  </si>
  <si>
    <t>Acid Soluble Fe (9%)</t>
  </si>
  <si>
    <t>Acid Soluble Mn (8%)</t>
  </si>
  <si>
    <t>High Micros</t>
  </si>
  <si>
    <t>Total N (12%)</t>
  </si>
  <si>
    <t>Indirect Available P2O5 (40%)</t>
  </si>
  <si>
    <t>Direct Available P2O5 (40%)</t>
  </si>
  <si>
    <t>Total S (10%)</t>
  </si>
  <si>
    <t>Acid Soluble Zn (1%)</t>
  </si>
  <si>
    <t>12-40-0 MAP + Zn</t>
  </si>
  <si>
    <t>Soluble K2O (50%)</t>
  </si>
  <si>
    <t>Total S (17.5%)</t>
  </si>
  <si>
    <t>Water Soluble Cl (0.8%)</t>
  </si>
  <si>
    <t>K2SO4/polihalide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</si>
</sst>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##.00"/>
    <numFmt numFmtId="166" formatCode="0.0000"/>
    <numFmt numFmtId="167" formatCode="#0.0000"/>
    <numFmt numFmtId="168" formatCode="#0.00%"/>
    <numFmt numFmtId="169" formatCode="0.0000000"/>
    <numFmt numFmtId="170" formatCode="#.000"/>
    <numFmt numFmtId="171" formatCode="###.0"/>
    <numFmt numFmtId="172" formatCode="000"/>
    <numFmt numFmtId="173" formatCode="#,###"/>
    <numFmt numFmtId="174" formatCode="#0.00"/>
  </numFmts>
  <fonts count="18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10" fontId="5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/>
    </xf>
    <xf numFmtId="10" fontId="5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textRotation="180" wrapText="1"/>
    </xf>
    <xf numFmtId="10" fontId="0" fillId="0" borderId="3" xfId="0" applyNumberFormat="1" applyFont="1" applyFill="1" applyBorder="1" applyAlignment="1">
      <alignment horizontal="center" vertical="center" textRotation="180" wrapText="1"/>
    </xf>
    <xf numFmtId="10" fontId="5" fillId="2" borderId="0" xfId="0" applyNumberFormat="1" applyFont="1" applyFill="1" applyBorder="1" applyAlignment="1">
      <alignment horizontal="center"/>
    </xf>
    <xf numFmtId="10" fontId="9" fillId="2" borderId="4" xfId="0" applyNumberFormat="1" applyFont="1" applyFill="1" applyBorder="1" applyAlignment="1">
      <alignment horizontal="centerContinuous"/>
    </xf>
    <xf numFmtId="10" fontId="5" fillId="2" borderId="5" xfId="0" applyNumberFormat="1" applyFont="1" applyFill="1" applyBorder="1" applyAlignment="1">
      <alignment horizontal="centerContinuous"/>
    </xf>
    <xf numFmtId="2" fontId="5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7" fillId="3" borderId="0" xfId="0" applyFont="1" applyFill="1" applyAlignment="1">
      <alignment/>
    </xf>
    <xf numFmtId="2" fontId="10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 textRotation="180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textRotation="180" wrapText="1"/>
    </xf>
    <xf numFmtId="0" fontId="12" fillId="0" borderId="11" xfId="0" applyNumberFormat="1" applyFont="1" applyFill="1" applyBorder="1" applyAlignment="1">
      <alignment horizontal="center" vertical="center" textRotation="180" wrapText="1"/>
    </xf>
    <xf numFmtId="10" fontId="0" fillId="0" borderId="11" xfId="0" applyNumberFormat="1" applyFont="1" applyFill="1" applyBorder="1" applyAlignment="1">
      <alignment horizontal="center" vertical="center" textRotation="180" wrapText="1"/>
    </xf>
    <xf numFmtId="0" fontId="0" fillId="0" borderId="12" xfId="0" applyNumberFormat="1" applyFont="1" applyFill="1" applyBorder="1" applyAlignment="1">
      <alignment horizontal="center" vertical="center" textRotation="180" wrapText="1"/>
    </xf>
    <xf numFmtId="17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74" fontId="13" fillId="0" borderId="17" xfId="0" applyNumberFormat="1" applyFont="1" applyBorder="1" applyAlignment="1">
      <alignment horizontal="center"/>
    </xf>
    <xf numFmtId="168" fontId="0" fillId="0" borderId="18" xfId="0" applyNumberFormat="1" applyBorder="1" applyAlignment="1">
      <alignment/>
    </xf>
    <xf numFmtId="172" fontId="14" fillId="0" borderId="16" xfId="0" applyNumberFormat="1" applyFont="1" applyBorder="1" applyAlignment="1">
      <alignment horizontal="center"/>
    </xf>
    <xf numFmtId="174" fontId="15" fillId="0" borderId="17" xfId="0" applyNumberFormat="1" applyFont="1" applyBorder="1" applyAlignment="1">
      <alignment horizontal="center"/>
    </xf>
    <xf numFmtId="174" fontId="16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5" fontId="0" fillId="0" borderId="17" xfId="0" applyNumberFormat="1" applyBorder="1" applyAlignment="1">
      <alignment horizontal="center"/>
    </xf>
    <xf numFmtId="174" fontId="17" fillId="0" borderId="17" xfId="0" applyNumberFormat="1" applyFont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74" fontId="13" fillId="0" borderId="20" xfId="0" applyNumberFormat="1" applyFont="1" applyBorder="1" applyAlignment="1">
      <alignment horizontal="center"/>
    </xf>
    <xf numFmtId="168" fontId="0" fillId="0" borderId="21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74" fontId="13" fillId="0" borderId="14" xfId="0" applyNumberFormat="1" applyFont="1" applyBorder="1" applyAlignment="1">
      <alignment horizontal="center"/>
    </xf>
    <xf numFmtId="168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167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65" fontId="0" fillId="0" borderId="14" xfId="0" applyNumberFormat="1" applyBorder="1" applyAlignment="1">
      <alignment horizontal="center"/>
    </xf>
    <xf numFmtId="174" fontId="16" fillId="0" borderId="20" xfId="0" applyNumberFormat="1" applyFon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172" fontId="14" fillId="0" borderId="19" xfId="0" applyNumberFormat="1" applyFont="1" applyBorder="1" applyAlignment="1">
      <alignment horizontal="center"/>
    </xf>
    <xf numFmtId="172" fontId="14" fillId="0" borderId="13" xfId="0" applyNumberFormat="1" applyFont="1" applyBorder="1" applyAlignment="1">
      <alignment horizontal="center"/>
    </xf>
    <xf numFmtId="174" fontId="16" fillId="0" borderId="14" xfId="0" applyNumberFormat="1" applyFont="1" applyBorder="1" applyAlignment="1">
      <alignment horizontal="center"/>
    </xf>
    <xf numFmtId="174" fontId="15" fillId="0" borderId="2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003D1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42"/>
  <sheetViews>
    <sheetView tabSelected="1" workbookViewId="0" topLeftCell="A1">
      <selection activeCell="B509" sqref="B509:O542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5" width="8.7109375" style="0" customWidth="1"/>
    <col min="16" max="16" width="24.421875" style="0" bestFit="1" customWidth="1"/>
    <col min="17" max="17" width="8.7109375" style="0" customWidth="1"/>
    <col min="18" max="18" width="18.57421875" style="0" bestFit="1" customWidth="1"/>
  </cols>
  <sheetData>
    <row r="1" spans="1:18" ht="12.75">
      <c r="A1" s="29">
        <v>1</v>
      </c>
      <c r="B1" s="30">
        <v>2</v>
      </c>
      <c r="C1" s="30">
        <v>3</v>
      </c>
      <c r="D1" s="30">
        <v>4</v>
      </c>
      <c r="E1" s="30">
        <v>5</v>
      </c>
      <c r="F1" s="30">
        <v>6</v>
      </c>
      <c r="G1" s="30">
        <v>7</v>
      </c>
      <c r="H1" s="30">
        <v>8</v>
      </c>
      <c r="I1" s="30">
        <v>9</v>
      </c>
      <c r="J1" s="30">
        <v>10</v>
      </c>
      <c r="K1" s="30">
        <v>11</v>
      </c>
      <c r="L1" s="30">
        <v>12</v>
      </c>
      <c r="M1" s="30">
        <v>13</v>
      </c>
      <c r="N1" s="30">
        <v>14</v>
      </c>
      <c r="O1" s="30">
        <v>15</v>
      </c>
      <c r="P1" s="30">
        <v>16</v>
      </c>
      <c r="Q1" s="30">
        <v>17</v>
      </c>
      <c r="R1" s="31">
        <v>18</v>
      </c>
    </row>
    <row r="2" spans="1:18" ht="15.75">
      <c r="A2" s="12"/>
      <c r="B2" s="13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9"/>
      <c r="Q2" s="22"/>
      <c r="R2" s="22"/>
    </row>
    <row r="3" spans="1:18" ht="15.75">
      <c r="A3" s="12"/>
      <c r="B3" s="14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9"/>
      <c r="Q3" s="22"/>
      <c r="R3" s="22"/>
    </row>
    <row r="4" spans="1:18" ht="12.75">
      <c r="A4" s="12"/>
      <c r="B4" s="15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9"/>
      <c r="Q4" s="22"/>
      <c r="R4" s="22"/>
    </row>
    <row r="5" spans="1:18" ht="15.75">
      <c r="A5" s="32" t="s">
        <v>18</v>
      </c>
      <c r="B5" s="33"/>
      <c r="C5" s="33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9"/>
      <c r="Q5" s="22"/>
      <c r="R5" s="22"/>
    </row>
    <row r="6" spans="1:20" ht="15.75">
      <c r="A6" s="34">
        <f>COUNT(A$11:A$9966)</f>
        <v>532</v>
      </c>
      <c r="B6" s="35"/>
      <c r="C6" s="33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9"/>
      <c r="Q6" s="22"/>
      <c r="R6" s="22"/>
      <c r="T6">
        <f>COUNTA(A:A)-2</f>
        <v>534</v>
      </c>
    </row>
    <row r="7" spans="1:18" ht="18">
      <c r="A7" s="35"/>
      <c r="B7" s="36" t="s">
        <v>17</v>
      </c>
      <c r="C7" s="33"/>
      <c r="D7" s="7"/>
      <c r="E7" s="7"/>
      <c r="F7" s="7"/>
      <c r="G7" s="8"/>
      <c r="H7" s="7"/>
      <c r="I7" s="7"/>
      <c r="J7" s="7"/>
      <c r="K7" s="9"/>
      <c r="L7" s="7"/>
      <c r="M7" s="7"/>
      <c r="N7" s="7"/>
      <c r="O7" s="9"/>
      <c r="P7" s="9"/>
      <c r="Q7" s="22"/>
      <c r="R7" s="22"/>
    </row>
    <row r="8" spans="1:18" ht="18">
      <c r="A8" s="33"/>
      <c r="B8" s="33"/>
      <c r="C8" s="33"/>
      <c r="D8" s="7"/>
      <c r="E8" s="7"/>
      <c r="F8" s="7"/>
      <c r="G8" s="11" t="s">
        <v>0</v>
      </c>
      <c r="H8" s="7"/>
      <c r="I8" s="7"/>
      <c r="J8" s="7"/>
      <c r="K8" s="9"/>
      <c r="L8" s="7"/>
      <c r="M8" s="7"/>
      <c r="N8" s="7"/>
      <c r="O8" s="9"/>
      <c r="P8" s="9"/>
      <c r="Q8" s="22"/>
      <c r="R8" s="22"/>
    </row>
    <row r="9" spans="1:18" ht="16.5" thickBot="1">
      <c r="A9" s="12"/>
      <c r="B9" s="16"/>
      <c r="C9" s="10"/>
      <c r="D9" s="7"/>
      <c r="E9" s="7"/>
      <c r="F9" s="7"/>
      <c r="G9" s="7"/>
      <c r="H9" s="7"/>
      <c r="I9" s="7"/>
      <c r="J9" s="7"/>
      <c r="K9" s="9"/>
      <c r="L9" s="7"/>
      <c r="M9" s="25"/>
      <c r="N9" s="7"/>
      <c r="O9" s="26"/>
      <c r="P9" s="9"/>
      <c r="Q9" s="23" t="s">
        <v>16</v>
      </c>
      <c r="R9" s="24"/>
    </row>
    <row r="10" spans="1:18" ht="81" customHeight="1" thickBot="1">
      <c r="A10" s="18" t="s">
        <v>14</v>
      </c>
      <c r="B10" s="39" t="s">
        <v>11</v>
      </c>
      <c r="C10" s="40" t="s">
        <v>23</v>
      </c>
      <c r="D10" s="41" t="s">
        <v>21</v>
      </c>
      <c r="E10" s="42" t="s">
        <v>22</v>
      </c>
      <c r="F10" s="41" t="s">
        <v>3</v>
      </c>
      <c r="G10" s="41" t="s">
        <v>4</v>
      </c>
      <c r="H10" s="41" t="s">
        <v>5</v>
      </c>
      <c r="I10" s="41" t="s">
        <v>6</v>
      </c>
      <c r="J10" s="41" t="s">
        <v>7</v>
      </c>
      <c r="K10" s="41" t="s">
        <v>8</v>
      </c>
      <c r="L10" s="43" t="s">
        <v>9</v>
      </c>
      <c r="M10" s="41" t="s">
        <v>24</v>
      </c>
      <c r="N10" s="41" t="s">
        <v>10</v>
      </c>
      <c r="O10" s="44" t="s">
        <v>13</v>
      </c>
      <c r="P10" s="28" t="s">
        <v>15</v>
      </c>
      <c r="Q10" s="18" t="s">
        <v>14</v>
      </c>
      <c r="R10" s="28" t="s">
        <v>15</v>
      </c>
    </row>
    <row r="11" spans="1:18" ht="12.75">
      <c r="A11">
        <v>230111</v>
      </c>
      <c r="B11" s="45">
        <v>1</v>
      </c>
      <c r="C11" s="46" t="s">
        <v>25</v>
      </c>
      <c r="D11" s="47">
        <v>2</v>
      </c>
      <c r="E11" s="47">
        <v>2</v>
      </c>
      <c r="F11" s="48">
        <v>0.4493</v>
      </c>
      <c r="G11" s="48">
        <v>0.04844</v>
      </c>
      <c r="H11" s="49"/>
      <c r="I11" s="50"/>
      <c r="J11" s="49"/>
      <c r="K11" s="49"/>
      <c r="L11" s="49"/>
      <c r="M11" s="49"/>
      <c r="N11" s="49"/>
      <c r="O11" s="51"/>
      <c r="P11" t="s">
        <v>60</v>
      </c>
      <c r="Q11">
        <v>230111</v>
      </c>
      <c r="R11" t="s">
        <v>60</v>
      </c>
    </row>
    <row r="12" spans="1:18" ht="12.75">
      <c r="A12">
        <v>230111</v>
      </c>
      <c r="B12" s="52">
        <v>3</v>
      </c>
      <c r="C12" s="53" t="s">
        <v>26</v>
      </c>
      <c r="D12" s="54">
        <v>4</v>
      </c>
      <c r="E12" s="54">
        <v>4</v>
      </c>
      <c r="F12" s="55">
        <v>5.108</v>
      </c>
      <c r="G12" s="56">
        <v>0.2131</v>
      </c>
      <c r="H12" s="55">
        <v>5.1075</v>
      </c>
      <c r="I12" s="57"/>
      <c r="J12" s="56">
        <v>0.2130923117649564</v>
      </c>
      <c r="K12" s="56">
        <v>0.13318269485309775</v>
      </c>
      <c r="L12" s="58">
        <v>0.04172145115319754</v>
      </c>
      <c r="M12" s="59"/>
      <c r="N12" s="56">
        <v>0.055</v>
      </c>
      <c r="O12" s="60">
        <v>0.03129281518418021</v>
      </c>
      <c r="P12" t="s">
        <v>60</v>
      </c>
      <c r="Q12">
        <v>230213</v>
      </c>
      <c r="R12" t="s">
        <v>73</v>
      </c>
    </row>
    <row r="13" spans="1:18" ht="12.75">
      <c r="A13">
        <v>230111</v>
      </c>
      <c r="B13" s="52">
        <v>5</v>
      </c>
      <c r="C13" s="53" t="s">
        <v>27</v>
      </c>
      <c r="D13" s="54">
        <v>1</v>
      </c>
      <c r="E13" s="54"/>
      <c r="F13" s="56">
        <v>0.305</v>
      </c>
      <c r="G13" s="56"/>
      <c r="H13" s="56"/>
      <c r="I13" s="57"/>
      <c r="J13" s="56"/>
      <c r="K13" s="56"/>
      <c r="L13" s="58"/>
      <c r="M13" s="59"/>
      <c r="N13" s="56"/>
      <c r="O13" s="60"/>
      <c r="P13" t="s">
        <v>60</v>
      </c>
      <c r="Q13">
        <v>230311</v>
      </c>
      <c r="R13" t="s">
        <v>76</v>
      </c>
    </row>
    <row r="14" spans="1:18" ht="12.75">
      <c r="A14">
        <v>230111</v>
      </c>
      <c r="B14" s="61">
        <v>10</v>
      </c>
      <c r="C14" s="53" t="s">
        <v>28</v>
      </c>
      <c r="D14" s="54">
        <v>59</v>
      </c>
      <c r="E14" s="54">
        <v>57</v>
      </c>
      <c r="F14" s="55">
        <v>7.069</v>
      </c>
      <c r="G14" s="56">
        <v>0.2742</v>
      </c>
      <c r="H14" s="55">
        <v>7.0463669266073605</v>
      </c>
      <c r="I14" s="57">
        <v>0.5404636692660736</v>
      </c>
      <c r="J14" s="56">
        <v>0.16086983646471828</v>
      </c>
      <c r="K14" s="56">
        <v>0.026634662959160182</v>
      </c>
      <c r="L14" s="58">
        <v>0.022830181587232906</v>
      </c>
      <c r="M14" s="62">
        <v>0.693528057994707</v>
      </c>
      <c r="N14" s="56">
        <v>0.07316491228070174</v>
      </c>
      <c r="O14" s="60">
        <v>0.029813380634124705</v>
      </c>
      <c r="P14" t="s">
        <v>60</v>
      </c>
      <c r="Q14">
        <v>230341</v>
      </c>
      <c r="R14" t="s">
        <v>79</v>
      </c>
    </row>
    <row r="15" spans="1:18" ht="12.75">
      <c r="A15">
        <v>230111</v>
      </c>
      <c r="B15" s="52">
        <v>20</v>
      </c>
      <c r="C15" s="53" t="s">
        <v>29</v>
      </c>
      <c r="D15" s="54">
        <v>36</v>
      </c>
      <c r="E15" s="54">
        <v>35</v>
      </c>
      <c r="F15" s="55">
        <v>5.839</v>
      </c>
      <c r="G15" s="56">
        <v>0.8751</v>
      </c>
      <c r="H15" s="55">
        <v>5.980810769455966</v>
      </c>
      <c r="I15" s="57"/>
      <c r="J15" s="56">
        <v>0.3916444400115721</v>
      </c>
      <c r="K15" s="56">
        <v>0.08274999120413687</v>
      </c>
      <c r="L15" s="58">
        <v>0.06548350300793707</v>
      </c>
      <c r="M15" s="59"/>
      <c r="N15" s="56">
        <v>0.17140285714285716</v>
      </c>
      <c r="O15" s="60">
        <v>0.030558188558808066</v>
      </c>
      <c r="P15" t="s">
        <v>60</v>
      </c>
      <c r="Q15">
        <v>230451</v>
      </c>
      <c r="R15" t="s">
        <v>81</v>
      </c>
    </row>
    <row r="16" spans="1:18" ht="12.75">
      <c r="A16">
        <v>230111</v>
      </c>
      <c r="B16" s="61">
        <v>41</v>
      </c>
      <c r="C16" s="53" t="s">
        <v>30</v>
      </c>
      <c r="D16" s="54">
        <v>30</v>
      </c>
      <c r="E16" s="54">
        <v>30</v>
      </c>
      <c r="F16" s="55">
        <v>5.401</v>
      </c>
      <c r="G16" s="56">
        <v>0.6294</v>
      </c>
      <c r="H16" s="55">
        <v>5.466042474365373</v>
      </c>
      <c r="I16" s="57">
        <v>0.67</v>
      </c>
      <c r="J16" s="56">
        <v>0.5254656080057845</v>
      </c>
      <c r="K16" s="56">
        <v>0.11992056945747306</v>
      </c>
      <c r="L16" s="58">
        <v>0.09613273414359864</v>
      </c>
      <c r="M16" s="63">
        <v>1.8273654726171313</v>
      </c>
      <c r="N16" s="56">
        <v>0.09396666666666667</v>
      </c>
      <c r="O16" s="60">
        <v>0.030974921103129237</v>
      </c>
      <c r="P16" t="s">
        <v>60</v>
      </c>
      <c r="Q16">
        <v>230411</v>
      </c>
      <c r="R16" t="s">
        <v>92</v>
      </c>
    </row>
    <row r="17" spans="1:18" ht="12.75">
      <c r="A17">
        <v>230111</v>
      </c>
      <c r="B17" s="52">
        <v>48</v>
      </c>
      <c r="C17" s="53" t="s">
        <v>31</v>
      </c>
      <c r="D17" s="54">
        <v>2</v>
      </c>
      <c r="E17" s="54">
        <v>2</v>
      </c>
      <c r="F17" s="56">
        <v>0.574</v>
      </c>
      <c r="G17" s="56">
        <v>0.2178</v>
      </c>
      <c r="H17" s="64"/>
      <c r="I17" s="65"/>
      <c r="J17" s="64"/>
      <c r="K17" s="64"/>
      <c r="L17" s="64"/>
      <c r="M17" s="64"/>
      <c r="N17" s="64"/>
      <c r="O17" s="66"/>
      <c r="P17" t="s">
        <v>60</v>
      </c>
      <c r="Q17">
        <v>230511</v>
      </c>
      <c r="R17" t="s">
        <v>100</v>
      </c>
    </row>
    <row r="18" spans="1:18" ht="12.75">
      <c r="A18">
        <v>230111</v>
      </c>
      <c r="B18" s="61">
        <v>50</v>
      </c>
      <c r="C18" s="53" t="s">
        <v>32</v>
      </c>
      <c r="D18" s="54">
        <v>60</v>
      </c>
      <c r="E18" s="54">
        <v>59</v>
      </c>
      <c r="F18" s="55">
        <v>3.984</v>
      </c>
      <c r="G18" s="56">
        <v>0.4269</v>
      </c>
      <c r="H18" s="55">
        <v>3.9776652104271384</v>
      </c>
      <c r="I18" s="57">
        <v>0.41</v>
      </c>
      <c r="J18" s="56">
        <v>0.34045844239939677</v>
      </c>
      <c r="K18" s="56">
        <v>0.055404892312756276</v>
      </c>
      <c r="L18" s="58">
        <v>0.08559253340550421</v>
      </c>
      <c r="M18" s="63">
        <v>1.9348004165624257</v>
      </c>
      <c r="N18" s="56">
        <v>0.0943677966101695</v>
      </c>
      <c r="O18" s="60">
        <v>0.03249271097679368</v>
      </c>
      <c r="P18" t="s">
        <v>60</v>
      </c>
      <c r="Q18">
        <v>230611</v>
      </c>
      <c r="R18" t="s">
        <v>110</v>
      </c>
    </row>
    <row r="19" spans="1:18" ht="12.75">
      <c r="A19">
        <v>230111</v>
      </c>
      <c r="B19" s="52">
        <v>60</v>
      </c>
      <c r="C19" s="53" t="s">
        <v>33</v>
      </c>
      <c r="D19" s="54">
        <v>1</v>
      </c>
      <c r="E19" s="54"/>
      <c r="F19" s="55">
        <v>4.3651</v>
      </c>
      <c r="G19" s="56"/>
      <c r="H19" s="56"/>
      <c r="I19" s="57"/>
      <c r="J19" s="56"/>
      <c r="K19" s="56"/>
      <c r="L19" s="58"/>
      <c r="M19" s="59"/>
      <c r="N19" s="56"/>
      <c r="O19" s="60"/>
      <c r="P19" t="s">
        <v>60</v>
      </c>
      <c r="Q19">
        <v>230631</v>
      </c>
      <c r="R19" t="s">
        <v>112</v>
      </c>
    </row>
    <row r="20" spans="1:18" ht="12.75">
      <c r="A20">
        <v>230111</v>
      </c>
      <c r="B20" s="61">
        <v>101</v>
      </c>
      <c r="C20" s="53" t="s">
        <v>34</v>
      </c>
      <c r="D20" s="54">
        <v>50</v>
      </c>
      <c r="E20" s="54">
        <v>49</v>
      </c>
      <c r="F20" s="55">
        <v>7.866</v>
      </c>
      <c r="G20" s="56">
        <v>0.9802</v>
      </c>
      <c r="H20" s="55">
        <v>7.912804616394373</v>
      </c>
      <c r="I20" s="57">
        <v>0.5956402308197186</v>
      </c>
      <c r="J20" s="56">
        <v>0.3063637196750338</v>
      </c>
      <c r="K20" s="56">
        <v>0.05470780708482746</v>
      </c>
      <c r="L20" s="58">
        <v>0.03871746296379987</v>
      </c>
      <c r="M20" s="63">
        <v>1.198420506050206</v>
      </c>
      <c r="N20" s="56">
        <v>0.11542448979591835</v>
      </c>
      <c r="O20" s="60">
        <v>0.0292975473015664</v>
      </c>
      <c r="P20" t="s">
        <v>60</v>
      </c>
      <c r="Q20">
        <v>230714</v>
      </c>
      <c r="R20" t="s">
        <v>117</v>
      </c>
    </row>
    <row r="21" spans="1:18" ht="12.75">
      <c r="A21">
        <v>230111</v>
      </c>
      <c r="B21" s="61">
        <v>121</v>
      </c>
      <c r="C21" s="53" t="s">
        <v>35</v>
      </c>
      <c r="D21" s="54">
        <v>54</v>
      </c>
      <c r="E21" s="54">
        <v>52</v>
      </c>
      <c r="F21" s="56">
        <v>0.6829</v>
      </c>
      <c r="G21" s="56">
        <v>0.1229</v>
      </c>
      <c r="H21" s="56">
        <v>0.6807000706528785</v>
      </c>
      <c r="I21" s="57">
        <v>0.23403500353264395</v>
      </c>
      <c r="J21" s="56">
        <v>0.04926966439253806</v>
      </c>
      <c r="K21" s="56">
        <v>0.008540591408278765</v>
      </c>
      <c r="L21" s="58">
        <v>0.07238087157135469</v>
      </c>
      <c r="M21" s="62">
        <v>0.49051772727066123</v>
      </c>
      <c r="N21" s="56">
        <v>0.016973076923076928</v>
      </c>
      <c r="O21" s="60">
        <v>0.04238089739169691</v>
      </c>
      <c r="P21" t="s">
        <v>60</v>
      </c>
      <c r="Q21">
        <v>230851</v>
      </c>
      <c r="R21" t="s">
        <v>122</v>
      </c>
    </row>
    <row r="22" spans="1:18" ht="12.75">
      <c r="A22">
        <v>230111</v>
      </c>
      <c r="B22" s="52">
        <v>131</v>
      </c>
      <c r="C22" s="53" t="s">
        <v>36</v>
      </c>
      <c r="D22" s="54">
        <v>3</v>
      </c>
      <c r="E22" s="54">
        <v>3</v>
      </c>
      <c r="F22" s="56">
        <v>0.265</v>
      </c>
      <c r="G22" s="56">
        <v>0.01645</v>
      </c>
      <c r="H22" s="56">
        <v>0.265</v>
      </c>
      <c r="I22" s="57"/>
      <c r="J22" s="56">
        <v>0.016454482671904348</v>
      </c>
      <c r="K22" s="56">
        <v>0.011875</v>
      </c>
      <c r="L22" s="58">
        <v>0.06209238744114848</v>
      </c>
      <c r="M22" s="59"/>
      <c r="N22" s="56">
        <v>0.011333333333333334</v>
      </c>
      <c r="O22" s="60">
        <v>0.04884627966374703</v>
      </c>
      <c r="P22" t="s">
        <v>60</v>
      </c>
      <c r="Q22">
        <v>230811</v>
      </c>
      <c r="R22" t="s">
        <v>128</v>
      </c>
    </row>
    <row r="23" spans="1:18" ht="12.75">
      <c r="A23">
        <v>230111</v>
      </c>
      <c r="B23" s="52">
        <v>143</v>
      </c>
      <c r="C23" s="53" t="s">
        <v>37</v>
      </c>
      <c r="D23" s="54">
        <v>4</v>
      </c>
      <c r="E23" s="54">
        <v>4</v>
      </c>
      <c r="F23" s="55">
        <v>2.244</v>
      </c>
      <c r="G23" s="56">
        <v>0.2286</v>
      </c>
      <c r="H23" s="55">
        <v>2.244375</v>
      </c>
      <c r="I23" s="57"/>
      <c r="J23" s="56">
        <v>0.22862245989111973</v>
      </c>
      <c r="K23" s="56">
        <v>0.14288903743194983</v>
      </c>
      <c r="L23" s="58">
        <v>0.10186464378328923</v>
      </c>
      <c r="M23" s="59"/>
      <c r="N23" s="56">
        <v>0.0774</v>
      </c>
      <c r="O23" s="60">
        <v>0.035415235542296364</v>
      </c>
      <c r="P23" t="s">
        <v>60</v>
      </c>
      <c r="Q23">
        <v>230911</v>
      </c>
      <c r="R23" t="s">
        <v>132</v>
      </c>
    </row>
    <row r="24" spans="1:18" ht="12.75">
      <c r="A24">
        <v>230111</v>
      </c>
      <c r="B24" s="52">
        <v>145</v>
      </c>
      <c r="C24" s="53" t="s">
        <v>38</v>
      </c>
      <c r="D24" s="54">
        <v>4</v>
      </c>
      <c r="E24" s="54">
        <v>4</v>
      </c>
      <c r="F24" s="55">
        <v>1.921</v>
      </c>
      <c r="G24" s="56">
        <v>0.3191</v>
      </c>
      <c r="H24" s="55">
        <v>1.92125</v>
      </c>
      <c r="I24" s="57"/>
      <c r="J24" s="56">
        <v>0.31914925975160907</v>
      </c>
      <c r="K24" s="56">
        <v>0.19946828734475566</v>
      </c>
      <c r="L24" s="58">
        <v>0.16611542472432483</v>
      </c>
      <c r="M24" s="59"/>
      <c r="N24" s="56">
        <v>0.0625</v>
      </c>
      <c r="O24" s="60">
        <v>0.036253556838015726</v>
      </c>
      <c r="P24" t="s">
        <v>60</v>
      </c>
      <c r="Q24">
        <v>231011</v>
      </c>
      <c r="R24" t="s">
        <v>134</v>
      </c>
    </row>
    <row r="25" spans="1:18" ht="12.75">
      <c r="A25">
        <v>230111</v>
      </c>
      <c r="B25" s="61">
        <v>148</v>
      </c>
      <c r="C25" s="53" t="s">
        <v>39</v>
      </c>
      <c r="D25" s="54">
        <v>41</v>
      </c>
      <c r="E25" s="54">
        <v>40</v>
      </c>
      <c r="F25" s="55">
        <v>2.313</v>
      </c>
      <c r="G25" s="56">
        <v>0.2608</v>
      </c>
      <c r="H25" s="55">
        <v>2.3199654954468154</v>
      </c>
      <c r="I25" s="57">
        <v>0.31599827477234077</v>
      </c>
      <c r="J25" s="56">
        <v>0.2005909419272298</v>
      </c>
      <c r="K25" s="56">
        <v>0.03964526590553821</v>
      </c>
      <c r="L25" s="58">
        <v>0.08646289883229355</v>
      </c>
      <c r="M25" s="63">
        <v>1.4790488809698865</v>
      </c>
      <c r="N25" s="56">
        <v>0.05163750000000002</v>
      </c>
      <c r="O25" s="60">
        <v>0.03523911768543851</v>
      </c>
      <c r="P25" t="s">
        <v>60</v>
      </c>
      <c r="Q25">
        <v>231031</v>
      </c>
      <c r="R25" t="s">
        <v>137</v>
      </c>
    </row>
    <row r="26" spans="1:18" ht="12.75">
      <c r="A26">
        <v>230111</v>
      </c>
      <c r="B26" s="52">
        <v>149</v>
      </c>
      <c r="C26" s="53" t="s">
        <v>40</v>
      </c>
      <c r="D26" s="54">
        <v>4</v>
      </c>
      <c r="E26" s="54">
        <v>4</v>
      </c>
      <c r="F26" s="55">
        <v>2.307</v>
      </c>
      <c r="G26" s="56">
        <v>0.05056</v>
      </c>
      <c r="H26" s="55">
        <v>2.3071875</v>
      </c>
      <c r="I26" s="57"/>
      <c r="J26" s="56">
        <v>0.05056323392545212</v>
      </c>
      <c r="K26" s="56">
        <v>0.031602021203407576</v>
      </c>
      <c r="L26" s="58">
        <v>0.021915528722937394</v>
      </c>
      <c r="M26" s="59"/>
      <c r="N26" s="56">
        <v>0.042425</v>
      </c>
      <c r="O26" s="60">
        <v>0.03526842135476473</v>
      </c>
      <c r="P26" t="s">
        <v>60</v>
      </c>
      <c r="Q26">
        <v>231111</v>
      </c>
      <c r="R26" t="s">
        <v>142</v>
      </c>
    </row>
    <row r="27" spans="1:18" ht="12.75">
      <c r="A27">
        <v>230111</v>
      </c>
      <c r="B27" s="52">
        <v>151</v>
      </c>
      <c r="C27" s="53" t="s">
        <v>41</v>
      </c>
      <c r="D27" s="54">
        <v>18</v>
      </c>
      <c r="E27" s="54">
        <v>13</v>
      </c>
      <c r="F27" s="55">
        <v>6.044</v>
      </c>
      <c r="G27" s="55">
        <v>9.693</v>
      </c>
      <c r="H27" s="55">
        <v>3.7768272816846915</v>
      </c>
      <c r="I27" s="57"/>
      <c r="J27" s="56">
        <v>0.9863705191345215</v>
      </c>
      <c r="K27" s="56">
        <v>0.34196245032168765</v>
      </c>
      <c r="L27" s="58">
        <v>0.2611637879015058</v>
      </c>
      <c r="M27" s="59"/>
      <c r="N27" s="56">
        <v>0.21878461538461538</v>
      </c>
      <c r="O27" s="60">
        <v>0.1309701616134208</v>
      </c>
      <c r="P27" t="s">
        <v>60</v>
      </c>
      <c r="Q27">
        <v>231141</v>
      </c>
      <c r="R27" t="s">
        <v>148</v>
      </c>
    </row>
    <row r="28" spans="1:18" ht="12.75">
      <c r="A28">
        <v>230111</v>
      </c>
      <c r="B28" s="52">
        <v>165</v>
      </c>
      <c r="C28" s="53" t="s">
        <v>42</v>
      </c>
      <c r="D28" s="54">
        <v>6</v>
      </c>
      <c r="E28" s="54">
        <v>2</v>
      </c>
      <c r="F28" s="56">
        <v>0.02337</v>
      </c>
      <c r="G28" s="56">
        <v>0.04021</v>
      </c>
      <c r="H28" s="56">
        <v>0.00195</v>
      </c>
      <c r="I28" s="57">
        <v>0.0032925</v>
      </c>
      <c r="J28" s="56">
        <v>0.0009192388155425117</v>
      </c>
      <c r="K28" s="56">
        <v>0.0008124999999999999</v>
      </c>
      <c r="L28" s="58">
        <v>0.4714045207910317</v>
      </c>
      <c r="M28" s="59">
        <v>0.6505167624036605</v>
      </c>
      <c r="N28" s="56">
        <v>0.0001</v>
      </c>
      <c r="O28" s="60">
        <v>0.10230097824861072</v>
      </c>
      <c r="P28" t="s">
        <v>60</v>
      </c>
      <c r="Q28">
        <v>231215</v>
      </c>
      <c r="R28" t="s">
        <v>152</v>
      </c>
    </row>
    <row r="29" spans="1:16" ht="12.75">
      <c r="A29">
        <v>230111</v>
      </c>
      <c r="B29" s="52">
        <v>171</v>
      </c>
      <c r="C29" s="53" t="s">
        <v>43</v>
      </c>
      <c r="D29" s="54">
        <v>1</v>
      </c>
      <c r="E29" s="54"/>
      <c r="F29" s="56">
        <v>0.011</v>
      </c>
      <c r="G29" s="56"/>
      <c r="H29" s="56"/>
      <c r="I29" s="57"/>
      <c r="J29" s="56"/>
      <c r="K29" s="56"/>
      <c r="L29" s="58"/>
      <c r="M29" s="59"/>
      <c r="N29" s="56"/>
      <c r="O29" s="60"/>
      <c r="P29" t="s">
        <v>60</v>
      </c>
    </row>
    <row r="30" spans="1:16" ht="12.75">
      <c r="A30">
        <v>230111</v>
      </c>
      <c r="B30" s="52">
        <v>181</v>
      </c>
      <c r="C30" s="53" t="s">
        <v>44</v>
      </c>
      <c r="D30" s="54">
        <v>17</v>
      </c>
      <c r="E30" s="54">
        <v>12</v>
      </c>
      <c r="F30" s="55">
        <v>1.607</v>
      </c>
      <c r="G30" s="55">
        <v>1.841</v>
      </c>
      <c r="H30" s="55">
        <v>1.0151716946266454</v>
      </c>
      <c r="I30" s="57"/>
      <c r="J30" s="56">
        <v>0.34812585745482777</v>
      </c>
      <c r="K30" s="56">
        <v>0.12561909844588381</v>
      </c>
      <c r="L30" s="58">
        <v>0.3429231324094982</v>
      </c>
      <c r="M30" s="59"/>
      <c r="N30" s="56">
        <v>0.04061666666666667</v>
      </c>
      <c r="O30" s="60">
        <v>0.1596047458269594</v>
      </c>
      <c r="P30" t="s">
        <v>60</v>
      </c>
    </row>
    <row r="31" spans="1:16" ht="12.75">
      <c r="A31">
        <v>230111</v>
      </c>
      <c r="B31" s="52">
        <v>191</v>
      </c>
      <c r="C31" s="53" t="s">
        <v>45</v>
      </c>
      <c r="D31" s="54">
        <v>16</v>
      </c>
      <c r="E31" s="54">
        <v>16</v>
      </c>
      <c r="F31" s="67">
        <v>41.62</v>
      </c>
      <c r="G31" s="67">
        <v>12.9</v>
      </c>
      <c r="H31" s="67">
        <v>41.37136770381053</v>
      </c>
      <c r="I31" s="57"/>
      <c r="J31" s="67">
        <v>14.078243618102741</v>
      </c>
      <c r="K31" s="55">
        <v>4.3994511306571065</v>
      </c>
      <c r="L31" s="58">
        <v>0.3402895383805757</v>
      </c>
      <c r="M31" s="59"/>
      <c r="N31" s="55">
        <v>2.75640625</v>
      </c>
      <c r="O31" s="60">
        <v>0.09135170635650569</v>
      </c>
      <c r="P31" t="s">
        <v>60</v>
      </c>
    </row>
    <row r="32" spans="1:16" ht="12.75">
      <c r="A32">
        <v>230111</v>
      </c>
      <c r="B32" s="52">
        <v>202</v>
      </c>
      <c r="C32" s="53" t="s">
        <v>46</v>
      </c>
      <c r="D32" s="54">
        <v>19</v>
      </c>
      <c r="E32" s="54">
        <v>18</v>
      </c>
      <c r="F32" s="67">
        <v>15.57</v>
      </c>
      <c r="G32" s="67">
        <v>11.54</v>
      </c>
      <c r="H32" s="67">
        <v>13.18186275392666</v>
      </c>
      <c r="I32" s="57">
        <v>4.9545588261779985</v>
      </c>
      <c r="J32" s="55">
        <v>5.448855521041208</v>
      </c>
      <c r="K32" s="55">
        <v>1.605384453597499</v>
      </c>
      <c r="L32" s="58">
        <v>0.4133600556126321</v>
      </c>
      <c r="M32" s="63">
        <v>2.562454864184087</v>
      </c>
      <c r="N32" s="56">
        <v>0.7009277777777778</v>
      </c>
      <c r="O32" s="60">
        <v>0.10851093094684167</v>
      </c>
      <c r="P32" t="s">
        <v>60</v>
      </c>
    </row>
    <row r="33" spans="1:16" ht="12.75">
      <c r="A33">
        <v>230111</v>
      </c>
      <c r="B33" s="52">
        <v>221</v>
      </c>
      <c r="C33" s="53" t="s">
        <v>47</v>
      </c>
      <c r="D33" s="54">
        <v>23</v>
      </c>
      <c r="E33" s="54">
        <v>21</v>
      </c>
      <c r="F33" s="56">
        <v>0.003748</v>
      </c>
      <c r="G33" s="56">
        <v>0.001768</v>
      </c>
      <c r="H33" s="56">
        <v>0.0036445088072359294</v>
      </c>
      <c r="I33" s="57">
        <v>0.005364450880723593</v>
      </c>
      <c r="J33" s="56">
        <v>0.0003995070627169151</v>
      </c>
      <c r="K33" s="56">
        <v>0.0001089744854505794</v>
      </c>
      <c r="L33" s="58">
        <v>0.10961890445256174</v>
      </c>
      <c r="M33" s="62">
        <v>0.17352222563455605</v>
      </c>
      <c r="N33" s="56">
        <v>8.571428571428573E-05</v>
      </c>
      <c r="O33" s="60">
        <v>0.09311150053275441</v>
      </c>
      <c r="P33" t="s">
        <v>60</v>
      </c>
    </row>
    <row r="34" spans="1:16" ht="12.75">
      <c r="A34">
        <v>230111</v>
      </c>
      <c r="B34" s="61">
        <v>241</v>
      </c>
      <c r="C34" s="53" t="s">
        <v>48</v>
      </c>
      <c r="D34" s="54">
        <v>51</v>
      </c>
      <c r="E34" s="54">
        <v>49</v>
      </c>
      <c r="F34" s="56">
        <v>0.294</v>
      </c>
      <c r="G34" s="56">
        <v>0.05438</v>
      </c>
      <c r="H34" s="56">
        <v>0.29910053805369397</v>
      </c>
      <c r="I34" s="57">
        <v>0.0349100538053694</v>
      </c>
      <c r="J34" s="56">
        <v>0.04205164360265582</v>
      </c>
      <c r="K34" s="56">
        <v>0.007509222071902825</v>
      </c>
      <c r="L34" s="58">
        <v>0.1405936742083252</v>
      </c>
      <c r="M34" s="63">
        <v>2.8066507757463848</v>
      </c>
      <c r="N34" s="56">
        <v>0.008271428571428572</v>
      </c>
      <c r="O34" s="60">
        <v>0.04796445431481194</v>
      </c>
      <c r="P34" t="s">
        <v>60</v>
      </c>
    </row>
    <row r="35" spans="1:16" ht="12.75">
      <c r="A35">
        <v>230111</v>
      </c>
      <c r="B35" s="52">
        <v>251</v>
      </c>
      <c r="C35" s="53" t="s">
        <v>49</v>
      </c>
      <c r="D35" s="54">
        <v>17</v>
      </c>
      <c r="E35" s="54">
        <v>11</v>
      </c>
      <c r="F35" s="55">
        <v>2.912</v>
      </c>
      <c r="G35" s="55">
        <v>3.251</v>
      </c>
      <c r="H35" s="55">
        <v>2.2888160427242314</v>
      </c>
      <c r="I35" s="57"/>
      <c r="J35" s="56">
        <v>0.9315483493426996</v>
      </c>
      <c r="K35" s="56">
        <v>0.35109049418689203</v>
      </c>
      <c r="L35" s="58">
        <v>0.4070000960994389</v>
      </c>
      <c r="M35" s="59"/>
      <c r="N35" s="56">
        <v>0.2681636363636363</v>
      </c>
      <c r="O35" s="60">
        <v>0.1412240158327456</v>
      </c>
      <c r="P35" t="s">
        <v>60</v>
      </c>
    </row>
    <row r="36" spans="1:16" ht="12.75">
      <c r="A36">
        <v>230111</v>
      </c>
      <c r="B36" s="52">
        <v>261</v>
      </c>
      <c r="C36" s="53" t="s">
        <v>50</v>
      </c>
      <c r="D36" s="54">
        <v>11</v>
      </c>
      <c r="E36" s="54">
        <v>10</v>
      </c>
      <c r="F36" s="56">
        <v>0.0393</v>
      </c>
      <c r="G36" s="56">
        <v>0.009909</v>
      </c>
      <c r="H36" s="56">
        <v>0.042230000000000004</v>
      </c>
      <c r="I36" s="57">
        <v>0.009223</v>
      </c>
      <c r="J36" s="56">
        <v>0.002318499291352058</v>
      </c>
      <c r="K36" s="56">
        <v>0.0009164673142698539</v>
      </c>
      <c r="L36" s="58">
        <v>0.0549017118482609</v>
      </c>
      <c r="M36" s="62">
        <v>0.5857208445029053</v>
      </c>
      <c r="N36" s="56">
        <v>0.00122</v>
      </c>
      <c r="O36" s="60">
        <v>0.06439824365211107</v>
      </c>
      <c r="P36" t="s">
        <v>60</v>
      </c>
    </row>
    <row r="37" spans="1:16" ht="12.75">
      <c r="A37">
        <v>230111</v>
      </c>
      <c r="B37" s="52">
        <v>281</v>
      </c>
      <c r="C37" s="53" t="s">
        <v>51</v>
      </c>
      <c r="D37" s="54">
        <v>9</v>
      </c>
      <c r="E37" s="54">
        <v>6</v>
      </c>
      <c r="F37" s="56">
        <v>0.314</v>
      </c>
      <c r="G37" s="56">
        <v>0.6501</v>
      </c>
      <c r="H37" s="56">
        <v>0.054150000000000004</v>
      </c>
      <c r="I37" s="57"/>
      <c r="J37" s="56">
        <v>0.01377438950037351</v>
      </c>
      <c r="K37" s="56">
        <v>0.007029213707138588</v>
      </c>
      <c r="L37" s="58">
        <v>0.2543746906809512</v>
      </c>
      <c r="M37" s="59"/>
      <c r="N37" s="56">
        <v>0.0063</v>
      </c>
      <c r="O37" s="60">
        <v>0.22</v>
      </c>
      <c r="P37" t="s">
        <v>60</v>
      </c>
    </row>
    <row r="38" spans="1:16" ht="12.75">
      <c r="A38">
        <v>230111</v>
      </c>
      <c r="B38" s="52">
        <v>289</v>
      </c>
      <c r="C38" s="53" t="s">
        <v>52</v>
      </c>
      <c r="D38" s="54">
        <v>17</v>
      </c>
      <c r="E38" s="54">
        <v>14</v>
      </c>
      <c r="F38" s="55">
        <v>3.234</v>
      </c>
      <c r="G38" s="55">
        <v>1.506</v>
      </c>
      <c r="H38" s="55">
        <v>3.2601633197348723</v>
      </c>
      <c r="I38" s="57">
        <v>1.9780489959204617</v>
      </c>
      <c r="J38" s="55">
        <v>1.2609155955473232</v>
      </c>
      <c r="K38" s="56">
        <v>0.4212423350159023</v>
      </c>
      <c r="L38" s="58">
        <v>0.38676454885390993</v>
      </c>
      <c r="M38" s="63">
        <v>1.4852682333372285</v>
      </c>
      <c r="N38" s="56">
        <v>0.2869357142857143</v>
      </c>
      <c r="O38" s="60">
        <v>0.13390212599459111</v>
      </c>
      <c r="P38" t="s">
        <v>60</v>
      </c>
    </row>
    <row r="39" spans="1:16" ht="12.75">
      <c r="A39">
        <v>230111</v>
      </c>
      <c r="B39" s="52">
        <v>291</v>
      </c>
      <c r="C39" s="53" t="s">
        <v>53</v>
      </c>
      <c r="D39" s="54">
        <v>18</v>
      </c>
      <c r="E39" s="54">
        <v>17</v>
      </c>
      <c r="F39" s="67">
        <v>22.73</v>
      </c>
      <c r="G39" s="67">
        <v>12.63</v>
      </c>
      <c r="H39" s="67">
        <v>20.08353206524773</v>
      </c>
      <c r="I39" s="57"/>
      <c r="J39" s="55">
        <v>4.317824568214552</v>
      </c>
      <c r="K39" s="55">
        <v>1.3090328505614386</v>
      </c>
      <c r="L39" s="58">
        <v>0.21499328674790508</v>
      </c>
      <c r="M39" s="59"/>
      <c r="N39" s="55">
        <v>1.1524176470588237</v>
      </c>
      <c r="O39" s="60">
        <v>0.10184801322251436</v>
      </c>
      <c r="P39" t="s">
        <v>60</v>
      </c>
    </row>
    <row r="40" spans="1:16" ht="12.75">
      <c r="A40">
        <v>230111</v>
      </c>
      <c r="B40" s="52">
        <v>301</v>
      </c>
      <c r="C40" s="53" t="s">
        <v>54</v>
      </c>
      <c r="D40" s="54">
        <v>12</v>
      </c>
      <c r="E40" s="54">
        <v>7</v>
      </c>
      <c r="F40" s="55">
        <v>7.809</v>
      </c>
      <c r="G40" s="67">
        <v>13.23</v>
      </c>
      <c r="H40" s="55">
        <v>1.9774311422878996</v>
      </c>
      <c r="I40" s="57"/>
      <c r="J40" s="56">
        <v>0.6544248156063924</v>
      </c>
      <c r="K40" s="56">
        <v>0.3091866631935385</v>
      </c>
      <c r="L40" s="58">
        <v>0.3309469551739835</v>
      </c>
      <c r="M40" s="59"/>
      <c r="N40" s="56">
        <v>0.43252857142857143</v>
      </c>
      <c r="O40" s="60">
        <v>0.14436660368752274</v>
      </c>
      <c r="P40" t="s">
        <v>60</v>
      </c>
    </row>
    <row r="41" spans="1:16" ht="12.75">
      <c r="A41">
        <v>230111</v>
      </c>
      <c r="B41" s="52">
        <v>311</v>
      </c>
      <c r="C41" s="53" t="s">
        <v>55</v>
      </c>
      <c r="D41" s="54">
        <v>6</v>
      </c>
      <c r="E41" s="54">
        <v>6</v>
      </c>
      <c r="F41" s="56">
        <v>0.681</v>
      </c>
      <c r="G41" s="56">
        <v>0.0391</v>
      </c>
      <c r="H41" s="56">
        <v>0.6810083333333332</v>
      </c>
      <c r="I41" s="57">
        <v>0.07310083333333332</v>
      </c>
      <c r="J41" s="56">
        <v>0.044343031213201926</v>
      </c>
      <c r="K41" s="56">
        <v>0.02262870835846926</v>
      </c>
      <c r="L41" s="58">
        <v>0.06511378648798023</v>
      </c>
      <c r="M41" s="68">
        <v>1.41338009452825</v>
      </c>
      <c r="N41" s="56">
        <v>0.00945</v>
      </c>
      <c r="O41" s="60">
        <v>0.042378009647713294</v>
      </c>
      <c r="P41" t="s">
        <v>60</v>
      </c>
    </row>
    <row r="42" spans="1:16" ht="12.75">
      <c r="A42">
        <v>230111</v>
      </c>
      <c r="B42" s="52">
        <v>321</v>
      </c>
      <c r="C42" s="53" t="s">
        <v>56</v>
      </c>
      <c r="D42" s="54">
        <v>24</v>
      </c>
      <c r="E42" s="54">
        <v>23</v>
      </c>
      <c r="F42" s="55">
        <v>7.246</v>
      </c>
      <c r="G42" s="67">
        <v>35.4</v>
      </c>
      <c r="H42" s="56">
        <v>0.017316139068447714</v>
      </c>
      <c r="I42" s="57">
        <v>0.006731613906844772</v>
      </c>
      <c r="J42" s="56">
        <v>0.002371884460953146</v>
      </c>
      <c r="K42" s="56">
        <v>0.0006182151232334075</v>
      </c>
      <c r="L42" s="58">
        <v>0.13697536451847006</v>
      </c>
      <c r="M42" s="62">
        <v>0.8209756041417408</v>
      </c>
      <c r="N42" s="56">
        <v>0.0010130434782608696</v>
      </c>
      <c r="O42" s="60">
        <v>0.07364497352435986</v>
      </c>
      <c r="P42" t="s">
        <v>60</v>
      </c>
    </row>
    <row r="43" spans="1:16" ht="12.75">
      <c r="A43">
        <v>230111</v>
      </c>
      <c r="B43" s="52">
        <v>325</v>
      </c>
      <c r="C43" s="53" t="s">
        <v>57</v>
      </c>
      <c r="D43" s="54">
        <v>1</v>
      </c>
      <c r="E43" s="54"/>
      <c r="F43" s="56">
        <v>0.0015</v>
      </c>
      <c r="G43" s="56"/>
      <c r="H43" s="56"/>
      <c r="I43" s="57"/>
      <c r="J43" s="56"/>
      <c r="K43" s="56"/>
      <c r="L43" s="58"/>
      <c r="M43" s="59"/>
      <c r="N43" s="56"/>
      <c r="O43" s="60"/>
      <c r="P43" t="s">
        <v>60</v>
      </c>
    </row>
    <row r="44" spans="1:16" ht="12.75">
      <c r="A44">
        <v>230111</v>
      </c>
      <c r="B44" s="52">
        <v>431</v>
      </c>
      <c r="C44" s="53" t="s">
        <v>58</v>
      </c>
      <c r="D44" s="54">
        <v>1</v>
      </c>
      <c r="E44" s="54"/>
      <c r="F44" s="56">
        <v>0.0066</v>
      </c>
      <c r="G44" s="56"/>
      <c r="H44" s="56"/>
      <c r="I44" s="57"/>
      <c r="J44" s="56"/>
      <c r="K44" s="56"/>
      <c r="L44" s="58"/>
      <c r="M44" s="59"/>
      <c r="N44" s="56"/>
      <c r="O44" s="60"/>
      <c r="P44" t="s">
        <v>60</v>
      </c>
    </row>
    <row r="45" spans="1:16" ht="13.5" thickBot="1">
      <c r="A45">
        <v>230111</v>
      </c>
      <c r="B45" s="69">
        <v>441</v>
      </c>
      <c r="C45" s="70" t="s">
        <v>59</v>
      </c>
      <c r="D45" s="71">
        <v>10</v>
      </c>
      <c r="E45" s="71">
        <v>8</v>
      </c>
      <c r="F45" s="72">
        <v>4.052</v>
      </c>
      <c r="G45" s="72">
        <v>2.75</v>
      </c>
      <c r="H45" s="72">
        <v>5.0620062500000005</v>
      </c>
      <c r="I45" s="73"/>
      <c r="J45" s="72">
        <v>2.235464489732919</v>
      </c>
      <c r="K45" s="74">
        <v>0.9879450623699202</v>
      </c>
      <c r="L45" s="75">
        <v>0.4416163037595852</v>
      </c>
      <c r="M45" s="76"/>
      <c r="N45" s="74">
        <v>0.1708125</v>
      </c>
      <c r="O45" s="77">
        <v>0.031334980788465736</v>
      </c>
      <c r="P45" t="s">
        <v>60</v>
      </c>
    </row>
    <row r="46" spans="1:16" ht="12.75">
      <c r="A46">
        <v>230213</v>
      </c>
      <c r="B46" s="45">
        <v>1</v>
      </c>
      <c r="C46" s="46" t="s">
        <v>25</v>
      </c>
      <c r="D46" s="47">
        <v>19</v>
      </c>
      <c r="E46" s="47">
        <v>19</v>
      </c>
      <c r="F46" s="78">
        <v>7.937</v>
      </c>
      <c r="G46" s="48">
        <v>0.8679</v>
      </c>
      <c r="H46" s="78">
        <v>7.905201031713852</v>
      </c>
      <c r="I46" s="79"/>
      <c r="J46" s="48">
        <v>0.4660055078305466</v>
      </c>
      <c r="K46" s="48">
        <v>0.13363624445833583</v>
      </c>
      <c r="L46" s="80">
        <v>0.0589492292430059</v>
      </c>
      <c r="M46" s="81"/>
      <c r="N46" s="48">
        <v>0.12594444444444444</v>
      </c>
      <c r="O46" s="82">
        <v>0.02930178661837352</v>
      </c>
      <c r="P46" t="s">
        <v>73</v>
      </c>
    </row>
    <row r="47" spans="1:16" ht="12.75">
      <c r="A47">
        <v>230213</v>
      </c>
      <c r="B47" s="52">
        <v>2</v>
      </c>
      <c r="C47" s="53" t="s">
        <v>61</v>
      </c>
      <c r="D47" s="54">
        <v>14</v>
      </c>
      <c r="E47" s="54">
        <v>13</v>
      </c>
      <c r="F47" s="55">
        <v>7.667</v>
      </c>
      <c r="G47" s="55">
        <v>1.709</v>
      </c>
      <c r="H47" s="55">
        <v>7.375454552726989</v>
      </c>
      <c r="I47" s="57"/>
      <c r="J47" s="56">
        <v>0.42385525066775764</v>
      </c>
      <c r="K47" s="56">
        <v>0.1469453691978118</v>
      </c>
      <c r="L47" s="58">
        <v>0.057468356375545974</v>
      </c>
      <c r="M47" s="59"/>
      <c r="N47" s="56">
        <v>0.13507692307692307</v>
      </c>
      <c r="O47" s="60">
        <v>0.029609275614281762</v>
      </c>
      <c r="P47" t="s">
        <v>73</v>
      </c>
    </row>
    <row r="48" spans="1:16" ht="12.75">
      <c r="A48">
        <v>230213</v>
      </c>
      <c r="B48" s="52">
        <v>5</v>
      </c>
      <c r="C48" s="53" t="s">
        <v>27</v>
      </c>
      <c r="D48" s="54">
        <v>12</v>
      </c>
      <c r="E48" s="54">
        <v>11</v>
      </c>
      <c r="F48" s="67">
        <v>17.16</v>
      </c>
      <c r="G48" s="56">
        <v>0.8443</v>
      </c>
      <c r="H48" s="67">
        <v>17.058461851144195</v>
      </c>
      <c r="I48" s="57"/>
      <c r="J48" s="56">
        <v>0.7991544323851529</v>
      </c>
      <c r="K48" s="56">
        <v>0.3011926592921587</v>
      </c>
      <c r="L48" s="58">
        <v>0.04684797723023015</v>
      </c>
      <c r="M48" s="59"/>
      <c r="N48" s="56">
        <v>0.13703</v>
      </c>
      <c r="O48" s="60">
        <v>0.02421196657592893</v>
      </c>
      <c r="P48" t="s">
        <v>73</v>
      </c>
    </row>
    <row r="49" spans="1:16" ht="12.75">
      <c r="A49">
        <v>230213</v>
      </c>
      <c r="B49" s="52">
        <v>6</v>
      </c>
      <c r="C49" s="53" t="s">
        <v>62</v>
      </c>
      <c r="D49" s="54">
        <v>2</v>
      </c>
      <c r="E49" s="54">
        <v>2</v>
      </c>
      <c r="F49" s="56">
        <v>0.58</v>
      </c>
      <c r="G49" s="56">
        <v>0.5091</v>
      </c>
      <c r="H49" s="64"/>
      <c r="I49" s="65"/>
      <c r="J49" s="64"/>
      <c r="K49" s="64"/>
      <c r="L49" s="64"/>
      <c r="M49" s="64"/>
      <c r="N49" s="64"/>
      <c r="O49" s="66"/>
      <c r="P49" t="s">
        <v>73</v>
      </c>
    </row>
    <row r="50" spans="1:16" ht="12.75">
      <c r="A50">
        <v>230213</v>
      </c>
      <c r="B50" s="52">
        <v>7</v>
      </c>
      <c r="C50" s="53" t="s">
        <v>63</v>
      </c>
      <c r="D50" s="54">
        <v>3</v>
      </c>
      <c r="E50" s="54">
        <v>3</v>
      </c>
      <c r="F50" s="67">
        <v>14.21</v>
      </c>
      <c r="G50" s="55">
        <v>3.65</v>
      </c>
      <c r="H50" s="67">
        <v>14.21</v>
      </c>
      <c r="I50" s="57"/>
      <c r="J50" s="55">
        <v>3.650339025350934</v>
      </c>
      <c r="K50" s="55">
        <v>2.6344052736496972</v>
      </c>
      <c r="L50" s="58">
        <v>0.2568852234588975</v>
      </c>
      <c r="M50" s="59"/>
      <c r="N50" s="56">
        <v>0.2</v>
      </c>
      <c r="O50" s="60">
        <v>0.02652790545386455</v>
      </c>
      <c r="P50" t="s">
        <v>73</v>
      </c>
    </row>
    <row r="51" spans="1:16" ht="12.75">
      <c r="A51">
        <v>230213</v>
      </c>
      <c r="B51" s="52">
        <v>8</v>
      </c>
      <c r="C51" s="53" t="s">
        <v>64</v>
      </c>
      <c r="D51" s="54">
        <v>2</v>
      </c>
      <c r="E51" s="54">
        <v>2</v>
      </c>
      <c r="F51" s="56">
        <v>0.5308</v>
      </c>
      <c r="G51" s="56">
        <v>0.5081</v>
      </c>
      <c r="H51" s="64"/>
      <c r="I51" s="65"/>
      <c r="J51" s="64"/>
      <c r="K51" s="64"/>
      <c r="L51" s="64"/>
      <c r="M51" s="64"/>
      <c r="N51" s="64"/>
      <c r="O51" s="66"/>
      <c r="P51" t="s">
        <v>73</v>
      </c>
    </row>
    <row r="52" spans="1:16" ht="12.75">
      <c r="A52">
        <v>230213</v>
      </c>
      <c r="B52" s="52">
        <v>9</v>
      </c>
      <c r="C52" s="53" t="s">
        <v>65</v>
      </c>
      <c r="D52" s="54">
        <v>5</v>
      </c>
      <c r="E52" s="54">
        <v>5</v>
      </c>
      <c r="F52" s="67">
        <v>16.26</v>
      </c>
      <c r="G52" s="56">
        <v>0.6913</v>
      </c>
      <c r="H52" s="67">
        <v>16.263</v>
      </c>
      <c r="I52" s="57"/>
      <c r="J52" s="56">
        <v>0.6912723775763073</v>
      </c>
      <c r="K52" s="56">
        <v>0.3864330068071311</v>
      </c>
      <c r="L52" s="58">
        <v>0.04250583395291811</v>
      </c>
      <c r="M52" s="59"/>
      <c r="N52" s="56">
        <v>0.294</v>
      </c>
      <c r="O52" s="60">
        <v>0.024797030088775478</v>
      </c>
      <c r="P52" t="s">
        <v>73</v>
      </c>
    </row>
    <row r="53" spans="1:16" ht="12.75">
      <c r="A53">
        <v>230213</v>
      </c>
      <c r="B53" s="61">
        <v>10</v>
      </c>
      <c r="C53" s="53" t="s">
        <v>66</v>
      </c>
      <c r="D53" s="54">
        <v>59</v>
      </c>
      <c r="E53" s="54">
        <v>56</v>
      </c>
      <c r="F53" s="67">
        <v>31.72</v>
      </c>
      <c r="G53" s="55">
        <v>2.067</v>
      </c>
      <c r="H53" s="67">
        <v>32.100948594623596</v>
      </c>
      <c r="I53" s="57">
        <v>0.88</v>
      </c>
      <c r="J53" s="56">
        <v>0.42191350328675836</v>
      </c>
      <c r="K53" s="56">
        <v>0.07047570429252549</v>
      </c>
      <c r="L53" s="58">
        <v>0.013143334442067616</v>
      </c>
      <c r="M53" s="62">
        <v>1.117111889384258</v>
      </c>
      <c r="N53" s="56">
        <v>0.24322222222222223</v>
      </c>
      <c r="O53" s="60">
        <v>0.017649851954925872</v>
      </c>
      <c r="P53" t="s">
        <v>73</v>
      </c>
    </row>
    <row r="54" spans="1:16" ht="12.75">
      <c r="A54">
        <v>230213</v>
      </c>
      <c r="B54" s="52">
        <v>20</v>
      </c>
      <c r="C54" s="53" t="s">
        <v>29</v>
      </c>
      <c r="D54" s="54">
        <v>3</v>
      </c>
      <c r="E54" s="54">
        <v>2</v>
      </c>
      <c r="F54" s="56">
        <v>0.004083</v>
      </c>
      <c r="G54" s="56">
        <v>0.002898</v>
      </c>
      <c r="H54" s="56">
        <v>0.005625</v>
      </c>
      <c r="I54" s="57"/>
      <c r="J54" s="56">
        <v>0.0015909902576697321</v>
      </c>
      <c r="K54" s="56">
        <v>0.00140625</v>
      </c>
      <c r="L54" s="58">
        <v>0.28284271247461906</v>
      </c>
      <c r="M54" s="59"/>
      <c r="N54" s="56">
        <v>0.0008500000000000001</v>
      </c>
      <c r="O54" s="60">
        <v>0.08722411172880933</v>
      </c>
      <c r="P54" t="s">
        <v>73</v>
      </c>
    </row>
    <row r="55" spans="1:16" ht="12.75">
      <c r="A55">
        <v>230213</v>
      </c>
      <c r="B55" s="52">
        <v>41</v>
      </c>
      <c r="C55" s="53" t="s">
        <v>67</v>
      </c>
      <c r="D55" s="54">
        <v>1</v>
      </c>
      <c r="E55" s="54"/>
      <c r="F55" s="56">
        <v>0.00455</v>
      </c>
      <c r="G55" s="56"/>
      <c r="H55" s="56"/>
      <c r="I55" s="57"/>
      <c r="J55" s="56"/>
      <c r="K55" s="56"/>
      <c r="L55" s="58"/>
      <c r="M55" s="59"/>
      <c r="N55" s="56"/>
      <c r="O55" s="60"/>
      <c r="P55" t="s">
        <v>73</v>
      </c>
    </row>
    <row r="56" spans="1:16" ht="12.75">
      <c r="A56">
        <v>230213</v>
      </c>
      <c r="B56" s="52">
        <v>50</v>
      </c>
      <c r="C56" s="53" t="s">
        <v>68</v>
      </c>
      <c r="D56" s="54">
        <v>3</v>
      </c>
      <c r="E56" s="54">
        <v>3</v>
      </c>
      <c r="F56" s="56">
        <v>0.005733</v>
      </c>
      <c r="G56" s="56">
        <v>0.003156</v>
      </c>
      <c r="H56" s="56">
        <v>0.005733333333333333</v>
      </c>
      <c r="I56" s="57">
        <v>0.41</v>
      </c>
      <c r="J56" s="56">
        <v>0.0031564748269760265</v>
      </c>
      <c r="K56" s="56">
        <v>0.0022779894888061082</v>
      </c>
      <c r="L56" s="58">
        <v>0.5505479349376791</v>
      </c>
      <c r="M56" s="59">
        <v>0.017938015480132057</v>
      </c>
      <c r="N56" s="56">
        <v>0.0033333333333333335</v>
      </c>
      <c r="O56" s="60">
        <v>0.08697405390620627</v>
      </c>
      <c r="P56" t="s">
        <v>73</v>
      </c>
    </row>
    <row r="57" spans="1:16" ht="12.75">
      <c r="A57">
        <v>230213</v>
      </c>
      <c r="B57" s="52">
        <v>101</v>
      </c>
      <c r="C57" s="53" t="s">
        <v>69</v>
      </c>
      <c r="D57" s="54">
        <v>2</v>
      </c>
      <c r="E57" s="54">
        <v>1</v>
      </c>
      <c r="F57" s="56">
        <v>0.0057</v>
      </c>
      <c r="G57" s="56">
        <v>0.006647</v>
      </c>
      <c r="H57" s="64"/>
      <c r="I57" s="65"/>
      <c r="J57" s="64"/>
      <c r="K57" s="64"/>
      <c r="L57" s="64"/>
      <c r="M57" s="64"/>
      <c r="N57" s="64"/>
      <c r="O57" s="66"/>
      <c r="P57" t="s">
        <v>73</v>
      </c>
    </row>
    <row r="58" spans="1:16" ht="12.75">
      <c r="A58">
        <v>230213</v>
      </c>
      <c r="B58" s="52">
        <v>121</v>
      </c>
      <c r="C58" s="53" t="s">
        <v>70</v>
      </c>
      <c r="D58" s="54">
        <v>4</v>
      </c>
      <c r="E58" s="54">
        <v>3</v>
      </c>
      <c r="F58" s="56">
        <v>0.0095</v>
      </c>
      <c r="G58" s="56">
        <v>0.00573</v>
      </c>
      <c r="H58" s="56">
        <v>0.012333333333333333</v>
      </c>
      <c r="I58" s="57">
        <v>0.20061666666666667</v>
      </c>
      <c r="J58" s="56">
        <v>0.0010408329997330663</v>
      </c>
      <c r="K58" s="56">
        <v>0.0007511565157216645</v>
      </c>
      <c r="L58" s="58">
        <v>0.08439186484322159</v>
      </c>
      <c r="M58" s="59">
        <v>0.01208843178222835</v>
      </c>
      <c r="N58" s="56">
        <v>0.001</v>
      </c>
      <c r="O58" s="60">
        <v>0.07750369089086898</v>
      </c>
      <c r="P58" t="s">
        <v>73</v>
      </c>
    </row>
    <row r="59" spans="1:16" ht="12.75">
      <c r="A59">
        <v>230213</v>
      </c>
      <c r="B59" s="52">
        <v>148</v>
      </c>
      <c r="C59" s="53" t="s">
        <v>71</v>
      </c>
      <c r="D59" s="54">
        <v>2</v>
      </c>
      <c r="E59" s="54">
        <v>2</v>
      </c>
      <c r="F59" s="56">
        <v>0.007875</v>
      </c>
      <c r="G59" s="56">
        <v>0.004419</v>
      </c>
      <c r="H59" s="64"/>
      <c r="I59" s="65"/>
      <c r="J59" s="64"/>
      <c r="K59" s="64"/>
      <c r="L59" s="64"/>
      <c r="M59" s="64"/>
      <c r="N59" s="64"/>
      <c r="O59" s="66"/>
      <c r="P59" t="s">
        <v>73</v>
      </c>
    </row>
    <row r="60" spans="1:16" ht="12.75">
      <c r="A60">
        <v>230213</v>
      </c>
      <c r="B60" s="52">
        <v>149</v>
      </c>
      <c r="C60" s="53" t="s">
        <v>40</v>
      </c>
      <c r="D60" s="54">
        <v>2</v>
      </c>
      <c r="E60" s="54">
        <v>1</v>
      </c>
      <c r="F60" s="56">
        <v>0.0025</v>
      </c>
      <c r="G60" s="56">
        <v>0.002121</v>
      </c>
      <c r="H60" s="64"/>
      <c r="I60" s="65"/>
      <c r="J60" s="64"/>
      <c r="K60" s="64"/>
      <c r="L60" s="64"/>
      <c r="M60" s="64"/>
      <c r="N60" s="64"/>
      <c r="O60" s="66"/>
      <c r="P60" t="s">
        <v>73</v>
      </c>
    </row>
    <row r="61" spans="1:16" ht="12.75">
      <c r="A61">
        <v>230213</v>
      </c>
      <c r="B61" s="52">
        <v>165</v>
      </c>
      <c r="C61" s="53" t="s">
        <v>42</v>
      </c>
      <c r="D61" s="54">
        <v>1</v>
      </c>
      <c r="E61" s="54"/>
      <c r="F61" s="56">
        <v>0.0017</v>
      </c>
      <c r="G61" s="56"/>
      <c r="H61" s="56"/>
      <c r="I61" s="57"/>
      <c r="J61" s="56"/>
      <c r="K61" s="56"/>
      <c r="L61" s="58"/>
      <c r="M61" s="59"/>
      <c r="N61" s="56"/>
      <c r="O61" s="60"/>
      <c r="P61" t="s">
        <v>73</v>
      </c>
    </row>
    <row r="62" spans="1:16" ht="12.75">
      <c r="A62">
        <v>230213</v>
      </c>
      <c r="B62" s="52">
        <v>181</v>
      </c>
      <c r="C62" s="53" t="s">
        <v>44</v>
      </c>
      <c r="D62" s="54">
        <v>1</v>
      </c>
      <c r="E62" s="54"/>
      <c r="F62" s="56">
        <v>0.0052</v>
      </c>
      <c r="G62" s="56"/>
      <c r="H62" s="56"/>
      <c r="I62" s="57"/>
      <c r="J62" s="56"/>
      <c r="K62" s="56"/>
      <c r="L62" s="58"/>
      <c r="M62" s="59"/>
      <c r="N62" s="56"/>
      <c r="O62" s="60"/>
      <c r="P62" t="s">
        <v>73</v>
      </c>
    </row>
    <row r="63" spans="1:16" ht="12.75">
      <c r="A63">
        <v>230213</v>
      </c>
      <c r="B63" s="52">
        <v>191</v>
      </c>
      <c r="C63" s="53" t="s">
        <v>45</v>
      </c>
      <c r="D63" s="54">
        <v>1</v>
      </c>
      <c r="E63" s="54"/>
      <c r="F63" s="56">
        <v>0.26685</v>
      </c>
      <c r="G63" s="56"/>
      <c r="H63" s="56"/>
      <c r="I63" s="57"/>
      <c r="J63" s="56"/>
      <c r="K63" s="56"/>
      <c r="L63" s="58"/>
      <c r="M63" s="59"/>
      <c r="N63" s="56"/>
      <c r="O63" s="60"/>
      <c r="P63" t="s">
        <v>73</v>
      </c>
    </row>
    <row r="64" spans="1:16" ht="12.75">
      <c r="A64">
        <v>230213</v>
      </c>
      <c r="B64" s="52">
        <v>202</v>
      </c>
      <c r="C64" s="53" t="s">
        <v>46</v>
      </c>
      <c r="D64" s="54">
        <v>1</v>
      </c>
      <c r="E64" s="54"/>
      <c r="F64" s="56">
        <v>0.07545</v>
      </c>
      <c r="G64" s="56"/>
      <c r="H64" s="56"/>
      <c r="I64" s="57"/>
      <c r="J64" s="56"/>
      <c r="K64" s="56"/>
      <c r="L64" s="58"/>
      <c r="M64" s="59"/>
      <c r="N64" s="56"/>
      <c r="O64" s="60"/>
      <c r="P64" t="s">
        <v>73</v>
      </c>
    </row>
    <row r="65" spans="1:16" ht="12.75">
      <c r="A65">
        <v>230213</v>
      </c>
      <c r="B65" s="52">
        <v>221</v>
      </c>
      <c r="C65" s="53" t="s">
        <v>47</v>
      </c>
      <c r="D65" s="54">
        <v>1</v>
      </c>
      <c r="E65" s="54"/>
      <c r="F65" s="56">
        <v>0.0001</v>
      </c>
      <c r="G65" s="56"/>
      <c r="H65" s="56"/>
      <c r="I65" s="57"/>
      <c r="J65" s="56"/>
      <c r="K65" s="56"/>
      <c r="L65" s="58"/>
      <c r="M65" s="59"/>
      <c r="N65" s="56"/>
      <c r="O65" s="60"/>
      <c r="P65" t="s">
        <v>73</v>
      </c>
    </row>
    <row r="66" spans="1:16" ht="12.75">
      <c r="A66">
        <v>230213</v>
      </c>
      <c r="B66" s="52">
        <v>241</v>
      </c>
      <c r="C66" s="53" t="s">
        <v>72</v>
      </c>
      <c r="D66" s="54">
        <v>2</v>
      </c>
      <c r="E66" s="54">
        <v>2</v>
      </c>
      <c r="F66" s="56">
        <v>0.00045</v>
      </c>
      <c r="G66" s="56">
        <v>0.0002828</v>
      </c>
      <c r="H66" s="64"/>
      <c r="I66" s="65"/>
      <c r="J66" s="64"/>
      <c r="K66" s="64"/>
      <c r="L66" s="64"/>
      <c r="M66" s="64"/>
      <c r="N66" s="64"/>
      <c r="O66" s="66"/>
      <c r="P66" t="s">
        <v>73</v>
      </c>
    </row>
    <row r="67" spans="1:16" ht="12.75">
      <c r="A67">
        <v>230213</v>
      </c>
      <c r="B67" s="52">
        <v>251</v>
      </c>
      <c r="C67" s="53" t="s">
        <v>49</v>
      </c>
      <c r="D67" s="54">
        <v>1</v>
      </c>
      <c r="E67" s="54"/>
      <c r="F67" s="56">
        <v>0.061</v>
      </c>
      <c r="G67" s="56"/>
      <c r="H67" s="56"/>
      <c r="I67" s="57"/>
      <c r="J67" s="56"/>
      <c r="K67" s="56"/>
      <c r="L67" s="58"/>
      <c r="M67" s="59"/>
      <c r="N67" s="56"/>
      <c r="O67" s="60"/>
      <c r="P67" t="s">
        <v>73</v>
      </c>
    </row>
    <row r="68" spans="1:16" ht="12.75">
      <c r="A68">
        <v>230213</v>
      </c>
      <c r="B68" s="52">
        <v>281</v>
      </c>
      <c r="C68" s="53" t="s">
        <v>51</v>
      </c>
      <c r="D68" s="54">
        <v>1</v>
      </c>
      <c r="E68" s="54"/>
      <c r="F68" s="56">
        <v>0.00045</v>
      </c>
      <c r="G68" s="56"/>
      <c r="H68" s="56"/>
      <c r="I68" s="57"/>
      <c r="J68" s="56"/>
      <c r="K68" s="56"/>
      <c r="L68" s="58"/>
      <c r="M68" s="59"/>
      <c r="N68" s="56"/>
      <c r="O68" s="60"/>
      <c r="P68" t="s">
        <v>73</v>
      </c>
    </row>
    <row r="69" spans="1:16" ht="12.75">
      <c r="A69">
        <v>230213</v>
      </c>
      <c r="B69" s="52">
        <v>289</v>
      </c>
      <c r="C69" s="53" t="s">
        <v>52</v>
      </c>
      <c r="D69" s="54">
        <v>1</v>
      </c>
      <c r="E69" s="54"/>
      <c r="F69" s="55">
        <v>1.5701</v>
      </c>
      <c r="G69" s="56"/>
      <c r="H69" s="56"/>
      <c r="I69" s="57"/>
      <c r="J69" s="56"/>
      <c r="K69" s="56"/>
      <c r="L69" s="58"/>
      <c r="M69" s="59"/>
      <c r="N69" s="56"/>
      <c r="O69" s="60"/>
      <c r="P69" t="s">
        <v>73</v>
      </c>
    </row>
    <row r="70" spans="1:16" ht="12.75">
      <c r="A70">
        <v>230213</v>
      </c>
      <c r="B70" s="52">
        <v>291</v>
      </c>
      <c r="C70" s="53" t="s">
        <v>53</v>
      </c>
      <c r="D70" s="54">
        <v>1</v>
      </c>
      <c r="E70" s="54"/>
      <c r="F70" s="56">
        <v>0.07635</v>
      </c>
      <c r="G70" s="56"/>
      <c r="H70" s="56"/>
      <c r="I70" s="57"/>
      <c r="J70" s="56"/>
      <c r="K70" s="56"/>
      <c r="L70" s="58"/>
      <c r="M70" s="59"/>
      <c r="N70" s="56"/>
      <c r="O70" s="60"/>
      <c r="P70" t="s">
        <v>73</v>
      </c>
    </row>
    <row r="71" spans="1:16" ht="12.75">
      <c r="A71">
        <v>230213</v>
      </c>
      <c r="B71" s="52">
        <v>311</v>
      </c>
      <c r="C71" s="53" t="s">
        <v>55</v>
      </c>
      <c r="D71" s="54">
        <v>1</v>
      </c>
      <c r="E71" s="54"/>
      <c r="F71" s="56">
        <v>0.00755</v>
      </c>
      <c r="G71" s="56"/>
      <c r="H71" s="56"/>
      <c r="I71" s="57"/>
      <c r="J71" s="56"/>
      <c r="K71" s="56"/>
      <c r="L71" s="58"/>
      <c r="M71" s="59"/>
      <c r="N71" s="56"/>
      <c r="O71" s="60"/>
      <c r="P71" t="s">
        <v>73</v>
      </c>
    </row>
    <row r="72" spans="1:16" ht="13.5" thickBot="1">
      <c r="A72">
        <v>230213</v>
      </c>
      <c r="B72" s="69">
        <v>321</v>
      </c>
      <c r="C72" s="70" t="s">
        <v>56</v>
      </c>
      <c r="D72" s="71">
        <v>2</v>
      </c>
      <c r="E72" s="71">
        <v>2</v>
      </c>
      <c r="F72" s="74">
        <v>0.0001</v>
      </c>
      <c r="G72" s="74">
        <v>0</v>
      </c>
      <c r="H72" s="83"/>
      <c r="I72" s="84"/>
      <c r="J72" s="83"/>
      <c r="K72" s="83"/>
      <c r="L72" s="83"/>
      <c r="M72" s="83"/>
      <c r="N72" s="83"/>
      <c r="O72" s="85"/>
      <c r="P72" t="s">
        <v>73</v>
      </c>
    </row>
    <row r="73" spans="1:16" ht="12.75">
      <c r="A73">
        <v>230311</v>
      </c>
      <c r="B73" s="45">
        <v>1</v>
      </c>
      <c r="C73" s="46" t="s">
        <v>25</v>
      </c>
      <c r="D73" s="47">
        <v>25</v>
      </c>
      <c r="E73" s="47">
        <v>25</v>
      </c>
      <c r="F73" s="86">
        <v>11.57</v>
      </c>
      <c r="G73" s="48">
        <v>0.8061</v>
      </c>
      <c r="H73" s="86">
        <v>11.585883039752266</v>
      </c>
      <c r="I73" s="79"/>
      <c r="J73" s="48">
        <v>0.8768468355575941</v>
      </c>
      <c r="K73" s="48">
        <v>0.2192117088893985</v>
      </c>
      <c r="L73" s="80">
        <v>0.07568234829827379</v>
      </c>
      <c r="M73" s="81"/>
      <c r="N73" s="48">
        <v>0.18044285714285715</v>
      </c>
      <c r="O73" s="82">
        <v>0.027663597692744277</v>
      </c>
      <c r="P73" t="s">
        <v>76</v>
      </c>
    </row>
    <row r="74" spans="1:16" ht="12.75">
      <c r="A74">
        <v>230311</v>
      </c>
      <c r="B74" s="52">
        <v>2</v>
      </c>
      <c r="C74" s="53" t="s">
        <v>61</v>
      </c>
      <c r="D74" s="54">
        <v>16</v>
      </c>
      <c r="E74" s="54">
        <v>15</v>
      </c>
      <c r="F74" s="67">
        <v>10.84</v>
      </c>
      <c r="G74" s="56">
        <v>0.7178</v>
      </c>
      <c r="H74" s="67">
        <v>10.82905525592301</v>
      </c>
      <c r="I74" s="57"/>
      <c r="J74" s="56">
        <v>0.8118174141083803</v>
      </c>
      <c r="K74" s="56">
        <v>0.26201294375024387</v>
      </c>
      <c r="L74" s="58">
        <v>0.07496659633945006</v>
      </c>
      <c r="M74" s="59"/>
      <c r="N74" s="56">
        <v>0.1126</v>
      </c>
      <c r="O74" s="60">
        <v>0.027946287006675303</v>
      </c>
      <c r="P74" t="s">
        <v>76</v>
      </c>
    </row>
    <row r="75" spans="1:16" ht="12.75">
      <c r="A75">
        <v>230311</v>
      </c>
      <c r="B75" s="52">
        <v>5</v>
      </c>
      <c r="C75" s="53" t="s">
        <v>27</v>
      </c>
      <c r="D75" s="54">
        <v>1</v>
      </c>
      <c r="E75" s="54"/>
      <c r="F75" s="56">
        <v>0.15</v>
      </c>
      <c r="G75" s="56"/>
      <c r="H75" s="56"/>
      <c r="I75" s="57"/>
      <c r="J75" s="56"/>
      <c r="K75" s="56"/>
      <c r="L75" s="58"/>
      <c r="M75" s="59"/>
      <c r="N75" s="56"/>
      <c r="O75" s="60"/>
      <c r="P75" t="s">
        <v>76</v>
      </c>
    </row>
    <row r="76" spans="1:16" ht="12.75">
      <c r="A76">
        <v>230311</v>
      </c>
      <c r="B76" s="52">
        <v>9</v>
      </c>
      <c r="C76" s="53" t="s">
        <v>65</v>
      </c>
      <c r="D76" s="54">
        <v>4</v>
      </c>
      <c r="E76" s="54">
        <v>4</v>
      </c>
      <c r="F76" s="67">
        <v>22.52</v>
      </c>
      <c r="G76" s="56">
        <v>0.085</v>
      </c>
      <c r="H76" s="67">
        <v>22.5175</v>
      </c>
      <c r="I76" s="57"/>
      <c r="J76" s="56">
        <v>0.0850000000000012</v>
      </c>
      <c r="K76" s="56">
        <v>0.05312500000000075</v>
      </c>
      <c r="L76" s="58">
        <v>0.003774841789719161</v>
      </c>
      <c r="M76" s="59"/>
      <c r="N76" s="56">
        <v>0.145</v>
      </c>
      <c r="O76" s="60">
        <v>0.021073657349511048</v>
      </c>
      <c r="P76" t="s">
        <v>76</v>
      </c>
    </row>
    <row r="77" spans="1:16" ht="12.75">
      <c r="A77">
        <v>230311</v>
      </c>
      <c r="B77" s="52">
        <v>10</v>
      </c>
      <c r="C77" s="53" t="s">
        <v>74</v>
      </c>
      <c r="D77" s="54">
        <v>66</v>
      </c>
      <c r="E77" s="54">
        <v>63</v>
      </c>
      <c r="F77" s="67">
        <v>22.29</v>
      </c>
      <c r="G77" s="56">
        <v>0.4194</v>
      </c>
      <c r="H77" s="67">
        <v>22.299127286210016</v>
      </c>
      <c r="I77" s="57">
        <v>0.7544869092931502</v>
      </c>
      <c r="J77" s="56">
        <v>0.31742159061191033</v>
      </c>
      <c r="K77" s="56">
        <v>0.04998920175724223</v>
      </c>
      <c r="L77" s="58">
        <v>0.014234709122818755</v>
      </c>
      <c r="M77" s="62">
        <v>0.9802586327424112</v>
      </c>
      <c r="N77" s="56">
        <v>0.17134736842105266</v>
      </c>
      <c r="O77" s="60">
        <v>0.021176591872959165</v>
      </c>
      <c r="P77" t="s">
        <v>76</v>
      </c>
    </row>
    <row r="78" spans="1:16" ht="12.75">
      <c r="A78">
        <v>230311</v>
      </c>
      <c r="B78" s="52">
        <v>20</v>
      </c>
      <c r="C78" s="53" t="s">
        <v>29</v>
      </c>
      <c r="D78" s="54">
        <v>8</v>
      </c>
      <c r="E78" s="54">
        <v>8</v>
      </c>
      <c r="F78" s="56">
        <v>0.1925</v>
      </c>
      <c r="G78" s="56">
        <v>0.09099</v>
      </c>
      <c r="H78" s="56">
        <v>0.1654866498960636</v>
      </c>
      <c r="I78" s="57"/>
      <c r="J78" s="56">
        <v>0.02207120772998219</v>
      </c>
      <c r="K78" s="56">
        <v>0.009754187909279595</v>
      </c>
      <c r="L78" s="58">
        <v>0.1333715302342778</v>
      </c>
      <c r="M78" s="59"/>
      <c r="N78" s="56">
        <v>0.022914285714285713</v>
      </c>
      <c r="O78" s="60">
        <v>0.05243317658046351</v>
      </c>
      <c r="P78" t="s">
        <v>76</v>
      </c>
    </row>
    <row r="79" spans="1:16" ht="12.75">
      <c r="A79">
        <v>230311</v>
      </c>
      <c r="B79" s="52">
        <v>41</v>
      </c>
      <c r="C79" s="53" t="s">
        <v>67</v>
      </c>
      <c r="D79" s="54">
        <v>6</v>
      </c>
      <c r="E79" s="54">
        <v>5</v>
      </c>
      <c r="F79" s="56">
        <v>0.2386</v>
      </c>
      <c r="G79" s="56">
        <v>0.1487</v>
      </c>
      <c r="H79" s="56">
        <v>0.18329999999999996</v>
      </c>
      <c r="I79" s="57">
        <v>0.67</v>
      </c>
      <c r="J79" s="56">
        <v>0.06871735588626791</v>
      </c>
      <c r="K79" s="56">
        <v>0.03841416974893509</v>
      </c>
      <c r="L79" s="58">
        <v>0.37489010303474046</v>
      </c>
      <c r="M79" s="59">
        <v>0.23897229733582723</v>
      </c>
      <c r="N79" s="56">
        <v>0.02225</v>
      </c>
      <c r="O79" s="60">
        <v>0.05163260592666442</v>
      </c>
      <c r="P79" t="s">
        <v>76</v>
      </c>
    </row>
    <row r="80" spans="1:16" ht="12.75">
      <c r="A80">
        <v>230311</v>
      </c>
      <c r="B80" s="52">
        <v>48</v>
      </c>
      <c r="C80" s="53" t="s">
        <v>31</v>
      </c>
      <c r="D80" s="54">
        <v>2</v>
      </c>
      <c r="E80" s="54">
        <v>2</v>
      </c>
      <c r="F80" s="56">
        <v>0.165</v>
      </c>
      <c r="G80" s="56">
        <v>0.04243</v>
      </c>
      <c r="H80" s="64"/>
      <c r="I80" s="65"/>
      <c r="J80" s="64"/>
      <c r="K80" s="64"/>
      <c r="L80" s="64"/>
      <c r="M80" s="64"/>
      <c r="N80" s="64"/>
      <c r="O80" s="66"/>
      <c r="P80" t="s">
        <v>76</v>
      </c>
    </row>
    <row r="81" spans="1:16" ht="12.75">
      <c r="A81">
        <v>230311</v>
      </c>
      <c r="B81" s="52">
        <v>50</v>
      </c>
      <c r="C81" s="53" t="s">
        <v>68</v>
      </c>
      <c r="D81" s="54">
        <v>79</v>
      </c>
      <c r="E81" s="54">
        <v>78</v>
      </c>
      <c r="F81" s="67">
        <v>12.9</v>
      </c>
      <c r="G81" s="56">
        <v>0.616</v>
      </c>
      <c r="H81" s="67">
        <v>12.868276140725573</v>
      </c>
      <c r="I81" s="57">
        <v>0.824731045629023</v>
      </c>
      <c r="J81" s="56">
        <v>0.5556422332228306</v>
      </c>
      <c r="K81" s="56">
        <v>0.07864261748487829</v>
      </c>
      <c r="L81" s="58">
        <v>0.04317922829339446</v>
      </c>
      <c r="M81" s="63">
        <v>1.5697801244062146</v>
      </c>
      <c r="N81" s="56">
        <v>0.23313521126760567</v>
      </c>
      <c r="O81" s="60">
        <v>0.027229971055332387</v>
      </c>
      <c r="P81" t="s">
        <v>76</v>
      </c>
    </row>
    <row r="82" spans="1:16" ht="12.75">
      <c r="A82">
        <v>230311</v>
      </c>
      <c r="B82" s="52">
        <v>60</v>
      </c>
      <c r="C82" s="53" t="s">
        <v>33</v>
      </c>
      <c r="D82" s="54">
        <v>1</v>
      </c>
      <c r="E82" s="54"/>
      <c r="F82" s="56">
        <v>0.5985499999999999</v>
      </c>
      <c r="G82" s="56"/>
      <c r="H82" s="56"/>
      <c r="I82" s="57"/>
      <c r="J82" s="56"/>
      <c r="K82" s="56"/>
      <c r="L82" s="58"/>
      <c r="M82" s="59"/>
      <c r="N82" s="56"/>
      <c r="O82" s="60"/>
      <c r="P82" t="s">
        <v>76</v>
      </c>
    </row>
    <row r="83" spans="1:16" ht="12.75">
      <c r="A83">
        <v>230311</v>
      </c>
      <c r="B83" s="52">
        <v>101</v>
      </c>
      <c r="C83" s="53" t="s">
        <v>69</v>
      </c>
      <c r="D83" s="54">
        <v>12</v>
      </c>
      <c r="E83" s="54">
        <v>12</v>
      </c>
      <c r="F83" s="55">
        <v>1.868</v>
      </c>
      <c r="G83" s="56">
        <v>0.1437</v>
      </c>
      <c r="H83" s="55">
        <v>1.8670412037105406</v>
      </c>
      <c r="I83" s="57">
        <v>0.29335206018552706</v>
      </c>
      <c r="J83" s="56">
        <v>0.16093562797995348</v>
      </c>
      <c r="K83" s="56">
        <v>0.05807264258526725</v>
      </c>
      <c r="L83" s="58">
        <v>0.08619821976082342</v>
      </c>
      <c r="M83" s="68">
        <v>1.2782593480207363</v>
      </c>
      <c r="N83" s="56">
        <v>0.053411111111111104</v>
      </c>
      <c r="O83" s="60">
        <v>0.03641005486343926</v>
      </c>
      <c r="P83" t="s">
        <v>76</v>
      </c>
    </row>
    <row r="84" spans="1:16" ht="12.75">
      <c r="A84">
        <v>230311</v>
      </c>
      <c r="B84" s="52">
        <v>121</v>
      </c>
      <c r="C84" s="53" t="s">
        <v>70</v>
      </c>
      <c r="D84" s="54">
        <v>15</v>
      </c>
      <c r="E84" s="54">
        <v>14</v>
      </c>
      <c r="F84" s="56">
        <v>0.5159</v>
      </c>
      <c r="G84" s="56">
        <v>0.09472</v>
      </c>
      <c r="H84" s="56">
        <v>0.5309140144902423</v>
      </c>
      <c r="I84" s="57">
        <v>0.22654570072451213</v>
      </c>
      <c r="J84" s="56">
        <v>0.08636082513064122</v>
      </c>
      <c r="K84" s="56">
        <v>0.028851126721246106</v>
      </c>
      <c r="L84" s="58">
        <v>0.1626644292175272</v>
      </c>
      <c r="M84" s="62">
        <v>0.8882124971291591</v>
      </c>
      <c r="N84" s="56">
        <v>0.029800000000000004</v>
      </c>
      <c r="O84" s="60">
        <v>0.04399606703989272</v>
      </c>
      <c r="P84" t="s">
        <v>76</v>
      </c>
    </row>
    <row r="85" spans="1:16" ht="12.75">
      <c r="A85">
        <v>230311</v>
      </c>
      <c r="B85" s="52">
        <v>131</v>
      </c>
      <c r="C85" s="53" t="s">
        <v>36</v>
      </c>
      <c r="D85" s="54">
        <v>1</v>
      </c>
      <c r="E85" s="54"/>
      <c r="F85" s="56">
        <v>0.56</v>
      </c>
      <c r="G85" s="56"/>
      <c r="H85" s="56"/>
      <c r="I85" s="57"/>
      <c r="J85" s="56"/>
      <c r="K85" s="56"/>
      <c r="L85" s="58"/>
      <c r="M85" s="59"/>
      <c r="N85" s="56"/>
      <c r="O85" s="60"/>
      <c r="P85" t="s">
        <v>76</v>
      </c>
    </row>
    <row r="86" spans="1:16" ht="12.75">
      <c r="A86">
        <v>230311</v>
      </c>
      <c r="B86" s="52">
        <v>148</v>
      </c>
      <c r="C86" s="53" t="s">
        <v>71</v>
      </c>
      <c r="D86" s="54">
        <v>10</v>
      </c>
      <c r="E86" s="54">
        <v>9</v>
      </c>
      <c r="F86" s="55">
        <v>4.94</v>
      </c>
      <c r="G86" s="56">
        <v>0.4799</v>
      </c>
      <c r="H86" s="55">
        <v>4.842881988738987</v>
      </c>
      <c r="I86" s="57">
        <v>0.4421440994369494</v>
      </c>
      <c r="J86" s="56">
        <v>0.41730410642402593</v>
      </c>
      <c r="K86" s="56">
        <v>0.1738767110100108</v>
      </c>
      <c r="L86" s="58">
        <v>0.08616854744641127</v>
      </c>
      <c r="M86" s="63">
        <v>2.199098821416331</v>
      </c>
      <c r="N86" s="56">
        <v>0.1375111111111111</v>
      </c>
      <c r="O86" s="60">
        <v>0.03154437019030461</v>
      </c>
      <c r="P86" t="s">
        <v>76</v>
      </c>
    </row>
    <row r="87" spans="1:16" ht="12.75">
      <c r="A87">
        <v>230311</v>
      </c>
      <c r="B87" s="52">
        <v>149</v>
      </c>
      <c r="C87" s="53" t="s">
        <v>40</v>
      </c>
      <c r="D87" s="54">
        <v>3</v>
      </c>
      <c r="E87" s="54">
        <v>3</v>
      </c>
      <c r="F87" s="55">
        <v>4.851</v>
      </c>
      <c r="G87" s="56">
        <v>0.09945</v>
      </c>
      <c r="H87" s="55">
        <v>4.8505666666666665</v>
      </c>
      <c r="I87" s="57"/>
      <c r="J87" s="56">
        <v>0.09944628365772833</v>
      </c>
      <c r="K87" s="56">
        <v>0.07176917329962167</v>
      </c>
      <c r="L87" s="58">
        <v>0.02050199296117876</v>
      </c>
      <c r="M87" s="59"/>
      <c r="N87" s="56">
        <v>0.1524</v>
      </c>
      <c r="O87" s="60">
        <v>0.03153684384762584</v>
      </c>
      <c r="P87" t="s">
        <v>76</v>
      </c>
    </row>
    <row r="88" spans="1:16" ht="12.75">
      <c r="A88">
        <v>230311</v>
      </c>
      <c r="B88" s="52">
        <v>151</v>
      </c>
      <c r="C88" s="53" t="s">
        <v>41</v>
      </c>
      <c r="D88" s="54">
        <v>15</v>
      </c>
      <c r="E88" s="54">
        <v>4</v>
      </c>
      <c r="F88" s="56">
        <v>0.8556</v>
      </c>
      <c r="G88" s="56">
        <v>0.8518</v>
      </c>
      <c r="H88" s="56">
        <v>0.9943875</v>
      </c>
      <c r="I88" s="57"/>
      <c r="J88" s="56">
        <v>0.47898321191004867</v>
      </c>
      <c r="K88" s="56">
        <v>0.2993645074437804</v>
      </c>
      <c r="L88" s="58">
        <v>0.4816866783925267</v>
      </c>
      <c r="M88" s="59"/>
      <c r="N88" s="56">
        <v>0.070775</v>
      </c>
      <c r="O88" s="60">
        <v>0.16010241001439024</v>
      </c>
      <c r="P88" t="s">
        <v>76</v>
      </c>
    </row>
    <row r="89" spans="1:16" ht="12.75">
      <c r="A89">
        <v>230311</v>
      </c>
      <c r="B89" s="52">
        <v>165</v>
      </c>
      <c r="C89" s="53" t="s">
        <v>42</v>
      </c>
      <c r="D89" s="54">
        <v>7</v>
      </c>
      <c r="E89" s="54">
        <v>2</v>
      </c>
      <c r="F89" s="56">
        <v>0.03294</v>
      </c>
      <c r="G89" s="56">
        <v>0.06761</v>
      </c>
      <c r="H89" s="56">
        <v>0.0017499999999999998</v>
      </c>
      <c r="I89" s="57">
        <v>0.0032625</v>
      </c>
      <c r="J89" s="56">
        <v>7.07106781186548E-05</v>
      </c>
      <c r="K89" s="56">
        <v>6.250000000000003E-05</v>
      </c>
      <c r="L89" s="58">
        <v>0.040406101782088456</v>
      </c>
      <c r="M89" s="59">
        <v>0.05049988659508526</v>
      </c>
      <c r="N89" s="56">
        <v>0</v>
      </c>
      <c r="O89" s="60">
        <v>0.10398070779345371</v>
      </c>
      <c r="P89" t="s">
        <v>76</v>
      </c>
    </row>
    <row r="90" spans="1:16" ht="12.75">
      <c r="A90">
        <v>230311</v>
      </c>
      <c r="B90" s="52">
        <v>171</v>
      </c>
      <c r="C90" s="53" t="s">
        <v>43</v>
      </c>
      <c r="D90" s="54">
        <v>1</v>
      </c>
      <c r="E90" s="54"/>
      <c r="F90" s="56">
        <v>0.0106</v>
      </c>
      <c r="G90" s="56"/>
      <c r="H90" s="56"/>
      <c r="I90" s="57"/>
      <c r="J90" s="56"/>
      <c r="K90" s="56"/>
      <c r="L90" s="58"/>
      <c r="M90" s="59"/>
      <c r="N90" s="56"/>
      <c r="O90" s="60"/>
      <c r="P90" t="s">
        <v>76</v>
      </c>
    </row>
    <row r="91" spans="1:16" ht="12.75">
      <c r="A91">
        <v>230311</v>
      </c>
      <c r="B91" s="52">
        <v>181</v>
      </c>
      <c r="C91" s="53" t="s">
        <v>44</v>
      </c>
      <c r="D91" s="54">
        <v>15</v>
      </c>
      <c r="E91" s="54">
        <v>4</v>
      </c>
      <c r="F91" s="56">
        <v>0.5608</v>
      </c>
      <c r="G91" s="55">
        <v>1.205</v>
      </c>
      <c r="H91" s="55">
        <v>1.1986125</v>
      </c>
      <c r="I91" s="57"/>
      <c r="J91" s="55">
        <v>2.3622842477762207</v>
      </c>
      <c r="K91" s="55">
        <v>1.4764276548601378</v>
      </c>
      <c r="L91" s="58">
        <v>1.9708490006371706</v>
      </c>
      <c r="M91" s="59"/>
      <c r="N91" s="55">
        <v>1.7641749999999998</v>
      </c>
      <c r="O91" s="60">
        <v>0.15566423292059894</v>
      </c>
      <c r="P91" t="s">
        <v>76</v>
      </c>
    </row>
    <row r="92" spans="1:16" ht="12.75">
      <c r="A92">
        <v>230311</v>
      </c>
      <c r="B92" s="52">
        <v>190</v>
      </c>
      <c r="C92" s="53" t="s">
        <v>75</v>
      </c>
      <c r="D92" s="54">
        <v>25</v>
      </c>
      <c r="E92" s="54">
        <v>25</v>
      </c>
      <c r="F92" s="55">
        <v>9.411</v>
      </c>
      <c r="G92" s="56">
        <v>0.3427</v>
      </c>
      <c r="H92" s="55">
        <v>9.386182744706138</v>
      </c>
      <c r="I92" s="57">
        <v>0.9436182744706139</v>
      </c>
      <c r="J92" s="56">
        <v>0.24941419204330906</v>
      </c>
      <c r="K92" s="56">
        <v>0.062353548010827264</v>
      </c>
      <c r="L92" s="58">
        <v>0.026572484131952376</v>
      </c>
      <c r="M92" s="62">
        <v>0.615858216381976</v>
      </c>
      <c r="N92" s="56">
        <v>0.11589999999999998</v>
      </c>
      <c r="O92" s="60">
        <v>0.028554226513173672</v>
      </c>
      <c r="P92" t="s">
        <v>76</v>
      </c>
    </row>
    <row r="93" spans="1:16" ht="12.75">
      <c r="A93">
        <v>230311</v>
      </c>
      <c r="B93" s="52">
        <v>191</v>
      </c>
      <c r="C93" s="53" t="s">
        <v>45</v>
      </c>
      <c r="D93" s="54">
        <v>15</v>
      </c>
      <c r="E93" s="54">
        <v>11</v>
      </c>
      <c r="F93" s="55">
        <v>6.147</v>
      </c>
      <c r="G93" s="55">
        <v>4.62</v>
      </c>
      <c r="H93" s="55">
        <v>6.104940909090908</v>
      </c>
      <c r="I93" s="57"/>
      <c r="J93" s="55">
        <v>2.026351913461509</v>
      </c>
      <c r="K93" s="56">
        <v>0.7637101125193797</v>
      </c>
      <c r="L93" s="58">
        <v>0.3319199880287219</v>
      </c>
      <c r="M93" s="59"/>
      <c r="N93" s="56">
        <v>0.50631</v>
      </c>
      <c r="O93" s="60">
        <v>0.1218386098700903</v>
      </c>
      <c r="P93" t="s">
        <v>76</v>
      </c>
    </row>
    <row r="94" spans="1:16" ht="12.75">
      <c r="A94">
        <v>230311</v>
      </c>
      <c r="B94" s="52">
        <v>202</v>
      </c>
      <c r="C94" s="53" t="s">
        <v>46</v>
      </c>
      <c r="D94" s="54">
        <v>13</v>
      </c>
      <c r="E94" s="54">
        <v>5</v>
      </c>
      <c r="F94" s="55">
        <v>3.159</v>
      </c>
      <c r="G94" s="55">
        <v>8.962</v>
      </c>
      <c r="H94" s="55">
        <v>7.00278</v>
      </c>
      <c r="I94" s="57">
        <v>3.100834</v>
      </c>
      <c r="J94" s="67">
        <v>14.48479888683305</v>
      </c>
      <c r="K94" s="55">
        <v>8.097248737842996</v>
      </c>
      <c r="L94" s="58">
        <v>2.068435519441286</v>
      </c>
      <c r="M94" s="59">
        <v>10.88403358784153</v>
      </c>
      <c r="N94" s="55">
        <v>2.23732</v>
      </c>
      <c r="O94" s="60">
        <v>0.11934845134538433</v>
      </c>
      <c r="P94" t="s">
        <v>76</v>
      </c>
    </row>
    <row r="95" spans="1:16" ht="12.75">
      <c r="A95">
        <v>230311</v>
      </c>
      <c r="B95" s="52">
        <v>221</v>
      </c>
      <c r="C95" s="53" t="s">
        <v>47</v>
      </c>
      <c r="D95" s="54">
        <v>17</v>
      </c>
      <c r="E95" s="54">
        <v>5</v>
      </c>
      <c r="F95" s="56">
        <v>0.01474</v>
      </c>
      <c r="G95" s="56">
        <v>0.04727</v>
      </c>
      <c r="H95" s="56">
        <v>0.00031000000000000005</v>
      </c>
      <c r="I95" s="57">
        <v>0.005031</v>
      </c>
      <c r="J95" s="56">
        <v>0.0003879432948254165</v>
      </c>
      <c r="K95" s="56">
        <v>0.0002168668946612184</v>
      </c>
      <c r="L95" s="58">
        <v>1.2514299833077949</v>
      </c>
      <c r="M95" s="59">
        <v>0.17966763604516406</v>
      </c>
      <c r="N95" s="56">
        <v>0.0001</v>
      </c>
      <c r="O95" s="60">
        <v>0.13492115823309886</v>
      </c>
      <c r="P95" t="s">
        <v>76</v>
      </c>
    </row>
    <row r="96" spans="1:16" ht="12.75">
      <c r="A96">
        <v>230311</v>
      </c>
      <c r="B96" s="52">
        <v>241</v>
      </c>
      <c r="C96" s="53" t="s">
        <v>72</v>
      </c>
      <c r="D96" s="54">
        <v>9</v>
      </c>
      <c r="E96" s="54">
        <v>5</v>
      </c>
      <c r="F96" s="55">
        <v>1.841</v>
      </c>
      <c r="G96" s="55">
        <v>3.986</v>
      </c>
      <c r="H96" s="56">
        <v>0.00857</v>
      </c>
      <c r="I96" s="57">
        <v>0.005857</v>
      </c>
      <c r="J96" s="56">
        <v>0.0016910056179681957</v>
      </c>
      <c r="K96" s="56">
        <v>0.0009453008780277313</v>
      </c>
      <c r="L96" s="58">
        <v>0.1973168749087743</v>
      </c>
      <c r="M96" s="59">
        <v>0.672706691115912</v>
      </c>
      <c r="N96" s="56">
        <v>0.0007</v>
      </c>
      <c r="O96" s="60">
        <v>0.08186841492093276</v>
      </c>
      <c r="P96" t="s">
        <v>76</v>
      </c>
    </row>
    <row r="97" spans="1:16" ht="12.75">
      <c r="A97">
        <v>230311</v>
      </c>
      <c r="B97" s="52">
        <v>251</v>
      </c>
      <c r="C97" s="53" t="s">
        <v>49</v>
      </c>
      <c r="D97" s="54">
        <v>16</v>
      </c>
      <c r="E97" s="54">
        <v>6</v>
      </c>
      <c r="F97" s="55">
        <v>1.498</v>
      </c>
      <c r="G97" s="55">
        <v>1.873</v>
      </c>
      <c r="H97" s="56">
        <v>0.5350189642539416</v>
      </c>
      <c r="I97" s="57"/>
      <c r="J97" s="56">
        <v>0.16703012473791284</v>
      </c>
      <c r="K97" s="56">
        <v>0.08523720360027341</v>
      </c>
      <c r="L97" s="58">
        <v>0.3121947741998798</v>
      </c>
      <c r="M97" s="59"/>
      <c r="N97" s="56">
        <v>0.33061666666666667</v>
      </c>
      <c r="O97" s="60">
        <v>0.17575611114573605</v>
      </c>
      <c r="P97" t="s">
        <v>76</v>
      </c>
    </row>
    <row r="98" spans="1:16" ht="12.75">
      <c r="A98">
        <v>230311</v>
      </c>
      <c r="B98" s="52">
        <v>261</v>
      </c>
      <c r="C98" s="53" t="s">
        <v>50</v>
      </c>
      <c r="D98" s="54">
        <v>8</v>
      </c>
      <c r="E98" s="54">
        <v>3</v>
      </c>
      <c r="F98" s="55">
        <v>1.792</v>
      </c>
      <c r="G98" s="55">
        <v>3.898</v>
      </c>
      <c r="H98" s="56">
        <v>0.00023333333333333333</v>
      </c>
      <c r="I98" s="57">
        <v>0.005023333333333334</v>
      </c>
      <c r="J98" s="56">
        <v>5.773502691896256E-05</v>
      </c>
      <c r="K98" s="56">
        <v>4.166666666666666E-05</v>
      </c>
      <c r="L98" s="58">
        <v>0.24743582965269667</v>
      </c>
      <c r="M98" s="59">
        <v>0.026779551304814082</v>
      </c>
      <c r="N98" s="56">
        <v>0</v>
      </c>
      <c r="O98" s="60">
        <v>0.14081518480556424</v>
      </c>
      <c r="P98" t="s">
        <v>76</v>
      </c>
    </row>
    <row r="99" spans="1:16" ht="12.75">
      <c r="A99">
        <v>230311</v>
      </c>
      <c r="B99" s="52">
        <v>281</v>
      </c>
      <c r="C99" s="53" t="s">
        <v>51</v>
      </c>
      <c r="D99" s="54">
        <v>10</v>
      </c>
      <c r="E99" s="54">
        <v>4</v>
      </c>
      <c r="F99" s="56">
        <v>0.3326</v>
      </c>
      <c r="G99" s="56">
        <v>0.6169</v>
      </c>
      <c r="H99" s="56">
        <v>0.0415375</v>
      </c>
      <c r="I99" s="57"/>
      <c r="J99" s="56">
        <v>0.06208920162422233</v>
      </c>
      <c r="K99" s="56">
        <v>0.03880575101513896</v>
      </c>
      <c r="L99" s="58">
        <v>1.4947746403664721</v>
      </c>
      <c r="M99" s="59"/>
      <c r="N99" s="56">
        <v>0.021375</v>
      </c>
      <c r="O99" s="60">
        <v>0.22</v>
      </c>
      <c r="P99" t="s">
        <v>76</v>
      </c>
    </row>
    <row r="100" spans="1:16" ht="12.75">
      <c r="A100">
        <v>230311</v>
      </c>
      <c r="B100" s="52">
        <v>289</v>
      </c>
      <c r="C100" s="53" t="s">
        <v>52</v>
      </c>
      <c r="D100" s="54">
        <v>14</v>
      </c>
      <c r="E100" s="54">
        <v>5</v>
      </c>
      <c r="F100" s="55">
        <v>1.383</v>
      </c>
      <c r="G100" s="55">
        <v>1.415</v>
      </c>
      <c r="H100" s="55">
        <v>2.11429</v>
      </c>
      <c r="I100" s="57">
        <v>1.6342869999999998</v>
      </c>
      <c r="J100" s="55">
        <v>1.7604859614606416</v>
      </c>
      <c r="K100" s="56">
        <v>0.9841415708150173</v>
      </c>
      <c r="L100" s="58">
        <v>0.8326605912436996</v>
      </c>
      <c r="M100" s="59">
        <v>2.509921629556678</v>
      </c>
      <c r="N100" s="56">
        <v>0.8599</v>
      </c>
      <c r="O100" s="60">
        <v>0.14291990867873347</v>
      </c>
      <c r="P100" t="s">
        <v>76</v>
      </c>
    </row>
    <row r="101" spans="1:16" ht="12.75">
      <c r="A101">
        <v>230311</v>
      </c>
      <c r="B101" s="52">
        <v>291</v>
      </c>
      <c r="C101" s="53" t="s">
        <v>53</v>
      </c>
      <c r="D101" s="54">
        <v>15</v>
      </c>
      <c r="E101" s="54">
        <v>10</v>
      </c>
      <c r="F101" s="55">
        <v>5.025</v>
      </c>
      <c r="G101" s="55">
        <v>9.055</v>
      </c>
      <c r="H101" s="55">
        <v>2.9719437414645755</v>
      </c>
      <c r="I101" s="57"/>
      <c r="J101" s="56">
        <v>0.8482651876820849</v>
      </c>
      <c r="K101" s="56">
        <v>0.3353062566131993</v>
      </c>
      <c r="L101" s="58">
        <v>0.2854243759217526</v>
      </c>
      <c r="M101" s="59"/>
      <c r="N101" s="56">
        <v>0.3162777777777778</v>
      </c>
      <c r="O101" s="60">
        <v>0.13578049505236334</v>
      </c>
      <c r="P101" t="s">
        <v>76</v>
      </c>
    </row>
    <row r="102" spans="1:16" ht="12.75">
      <c r="A102">
        <v>230311</v>
      </c>
      <c r="B102" s="52">
        <v>301</v>
      </c>
      <c r="C102" s="53" t="s">
        <v>54</v>
      </c>
      <c r="D102" s="54">
        <v>12</v>
      </c>
      <c r="E102" s="54">
        <v>4</v>
      </c>
      <c r="F102" s="55">
        <v>1.795</v>
      </c>
      <c r="G102" s="55">
        <v>2.786</v>
      </c>
      <c r="H102" s="55">
        <v>2.1089</v>
      </c>
      <c r="I102" s="57"/>
      <c r="J102" s="55">
        <v>1.105291352238555</v>
      </c>
      <c r="K102" s="56">
        <v>0.6908070951490969</v>
      </c>
      <c r="L102" s="58">
        <v>0.5241079957506544</v>
      </c>
      <c r="M102" s="59"/>
      <c r="N102" s="56">
        <v>0.1001</v>
      </c>
      <c r="O102" s="60">
        <v>0.1429748236838576</v>
      </c>
      <c r="P102" t="s">
        <v>76</v>
      </c>
    </row>
    <row r="103" spans="1:16" ht="12.75">
      <c r="A103">
        <v>230311</v>
      </c>
      <c r="B103" s="52">
        <v>311</v>
      </c>
      <c r="C103" s="53" t="s">
        <v>55</v>
      </c>
      <c r="D103" s="54">
        <v>6</v>
      </c>
      <c r="E103" s="54">
        <v>5</v>
      </c>
      <c r="F103" s="56">
        <v>0.1194</v>
      </c>
      <c r="G103" s="56">
        <v>0.04619</v>
      </c>
      <c r="H103" s="56">
        <v>0.10131000000000001</v>
      </c>
      <c r="I103" s="57">
        <v>0.015131000000000002</v>
      </c>
      <c r="J103" s="56">
        <v>0.014346009898226056</v>
      </c>
      <c r="K103" s="56">
        <v>0.008019663334579574</v>
      </c>
      <c r="L103" s="58">
        <v>0.14160507253209015</v>
      </c>
      <c r="M103" s="59">
        <v>2.2091205513757655</v>
      </c>
      <c r="N103" s="56">
        <v>0.007475</v>
      </c>
      <c r="O103" s="60">
        <v>0.05645199861460466</v>
      </c>
      <c r="P103" t="s">
        <v>76</v>
      </c>
    </row>
    <row r="104" spans="1:16" ht="12.75">
      <c r="A104">
        <v>230311</v>
      </c>
      <c r="B104" s="52">
        <v>321</v>
      </c>
      <c r="C104" s="53" t="s">
        <v>56</v>
      </c>
      <c r="D104" s="54">
        <v>20</v>
      </c>
      <c r="E104" s="54">
        <v>14</v>
      </c>
      <c r="F104" s="56">
        <v>0.0121</v>
      </c>
      <c r="G104" s="56">
        <v>0.0323</v>
      </c>
      <c r="H104" s="56">
        <v>0.0020600285595287677</v>
      </c>
      <c r="I104" s="57">
        <v>0.005206002855952877</v>
      </c>
      <c r="J104" s="56">
        <v>0.00040308186184737305</v>
      </c>
      <c r="K104" s="56">
        <v>0.00013466019873712652</v>
      </c>
      <c r="L104" s="58">
        <v>0.19566809400913265</v>
      </c>
      <c r="M104" s="62">
        <v>0.18040342352683494</v>
      </c>
      <c r="N104" s="56">
        <v>0.00045</v>
      </c>
      <c r="O104" s="60">
        <v>0.10145934933779181</v>
      </c>
      <c r="P104" t="s">
        <v>76</v>
      </c>
    </row>
    <row r="105" spans="1:16" ht="12.75">
      <c r="A105">
        <v>230311</v>
      </c>
      <c r="B105" s="52">
        <v>325</v>
      </c>
      <c r="C105" s="53" t="s">
        <v>57</v>
      </c>
      <c r="D105" s="54">
        <v>1</v>
      </c>
      <c r="E105" s="54"/>
      <c r="F105" s="56">
        <v>0</v>
      </c>
      <c r="G105" s="56"/>
      <c r="H105" s="56"/>
      <c r="I105" s="57"/>
      <c r="J105" s="56"/>
      <c r="K105" s="56"/>
      <c r="L105" s="58"/>
      <c r="M105" s="59"/>
      <c r="N105" s="56"/>
      <c r="O105" s="60"/>
      <c r="P105" t="s">
        <v>76</v>
      </c>
    </row>
    <row r="106" spans="1:16" ht="13.5" thickBot="1">
      <c r="A106">
        <v>230311</v>
      </c>
      <c r="B106" s="69">
        <v>431</v>
      </c>
      <c r="C106" s="70" t="s">
        <v>58</v>
      </c>
      <c r="D106" s="71">
        <v>1</v>
      </c>
      <c r="E106" s="71"/>
      <c r="F106" s="74">
        <v>0.007</v>
      </c>
      <c r="G106" s="74"/>
      <c r="H106" s="74"/>
      <c r="I106" s="73"/>
      <c r="J106" s="74"/>
      <c r="K106" s="74"/>
      <c r="L106" s="75"/>
      <c r="M106" s="76"/>
      <c r="N106" s="74"/>
      <c r="O106" s="77"/>
      <c r="P106" t="s">
        <v>76</v>
      </c>
    </row>
    <row r="107" spans="1:16" ht="12.75">
      <c r="A107">
        <v>230341</v>
      </c>
      <c r="B107" s="45">
        <v>10</v>
      </c>
      <c r="C107" s="46" t="s">
        <v>74</v>
      </c>
      <c r="D107" s="47">
        <v>1</v>
      </c>
      <c r="E107" s="47"/>
      <c r="F107" s="48">
        <v>0.01</v>
      </c>
      <c r="G107" s="48"/>
      <c r="H107" s="48"/>
      <c r="I107" s="79"/>
      <c r="J107" s="48"/>
      <c r="K107" s="48"/>
      <c r="L107" s="80"/>
      <c r="M107" s="81"/>
      <c r="N107" s="48"/>
      <c r="O107" s="82"/>
      <c r="P107" t="s">
        <v>79</v>
      </c>
    </row>
    <row r="108" spans="1:16" ht="12.75">
      <c r="A108">
        <v>230341</v>
      </c>
      <c r="B108" s="52">
        <v>20</v>
      </c>
      <c r="C108" s="53" t="s">
        <v>29</v>
      </c>
      <c r="D108" s="54">
        <v>9</v>
      </c>
      <c r="E108" s="54">
        <v>9</v>
      </c>
      <c r="F108" s="67">
        <v>27.02</v>
      </c>
      <c r="G108" s="56">
        <v>0.9535</v>
      </c>
      <c r="H108" s="67">
        <v>27.01861666666667</v>
      </c>
      <c r="I108" s="57"/>
      <c r="J108" s="55">
        <v>1.0812914768416306</v>
      </c>
      <c r="K108" s="56">
        <v>0.4505381153506794</v>
      </c>
      <c r="L108" s="58">
        <v>0.040020238274287315</v>
      </c>
      <c r="M108" s="59"/>
      <c r="N108" s="56">
        <v>0.6575666666666666</v>
      </c>
      <c r="O108" s="60">
        <v>0.019238377625815043</v>
      </c>
      <c r="P108" t="s">
        <v>79</v>
      </c>
    </row>
    <row r="109" spans="1:16" ht="12.75">
      <c r="A109">
        <v>230341</v>
      </c>
      <c r="B109" s="52">
        <v>30</v>
      </c>
      <c r="C109" s="53" t="s">
        <v>77</v>
      </c>
      <c r="D109" s="54">
        <v>2</v>
      </c>
      <c r="E109" s="54">
        <v>2</v>
      </c>
      <c r="F109" s="67">
        <v>19.56</v>
      </c>
      <c r="G109" s="55">
        <v>4.409</v>
      </c>
      <c r="H109" s="64"/>
      <c r="I109" s="65"/>
      <c r="J109" s="64"/>
      <c r="K109" s="64"/>
      <c r="L109" s="64"/>
      <c r="M109" s="64"/>
      <c r="N109" s="64"/>
      <c r="O109" s="66"/>
      <c r="P109" t="s">
        <v>79</v>
      </c>
    </row>
    <row r="110" spans="1:16" ht="12.75">
      <c r="A110">
        <v>230341</v>
      </c>
      <c r="B110" s="52">
        <v>40</v>
      </c>
      <c r="C110" s="53" t="s">
        <v>78</v>
      </c>
      <c r="D110" s="54">
        <v>1</v>
      </c>
      <c r="E110" s="54"/>
      <c r="F110" s="55">
        <v>9.81</v>
      </c>
      <c r="G110" s="56"/>
      <c r="H110" s="56"/>
      <c r="I110" s="57"/>
      <c r="J110" s="56"/>
      <c r="K110" s="56"/>
      <c r="L110" s="58"/>
      <c r="M110" s="59"/>
      <c r="N110" s="56"/>
      <c r="O110" s="60"/>
      <c r="P110" t="s">
        <v>79</v>
      </c>
    </row>
    <row r="111" spans="1:16" ht="12.75">
      <c r="A111">
        <v>230341</v>
      </c>
      <c r="B111" s="52">
        <v>41</v>
      </c>
      <c r="C111" s="53" t="s">
        <v>67</v>
      </c>
      <c r="D111" s="54">
        <v>4</v>
      </c>
      <c r="E111" s="54">
        <v>4</v>
      </c>
      <c r="F111" s="67">
        <v>10.92</v>
      </c>
      <c r="G111" s="55">
        <v>3.806</v>
      </c>
      <c r="H111" s="67">
        <v>10.915</v>
      </c>
      <c r="I111" s="57">
        <v>0.69</v>
      </c>
      <c r="J111" s="55">
        <v>3.80552011337916</v>
      </c>
      <c r="K111" s="55">
        <v>2.378450070861975</v>
      </c>
      <c r="L111" s="58">
        <v>0.34865049137692716</v>
      </c>
      <c r="M111" s="59">
        <v>12.850524440831077</v>
      </c>
      <c r="N111" s="56">
        <v>0.49</v>
      </c>
      <c r="O111" s="60">
        <v>0.027913058308160564</v>
      </c>
      <c r="P111" t="s">
        <v>79</v>
      </c>
    </row>
    <row r="112" spans="1:16" ht="12.75">
      <c r="A112">
        <v>230341</v>
      </c>
      <c r="B112" s="52">
        <v>48</v>
      </c>
      <c r="C112" s="53" t="s">
        <v>31</v>
      </c>
      <c r="D112" s="54">
        <v>1</v>
      </c>
      <c r="E112" s="54"/>
      <c r="F112" s="55">
        <v>3.2284</v>
      </c>
      <c r="G112" s="56"/>
      <c r="H112" s="56"/>
      <c r="I112" s="57"/>
      <c r="J112" s="56"/>
      <c r="K112" s="56"/>
      <c r="L112" s="58"/>
      <c r="M112" s="59"/>
      <c r="N112" s="56"/>
      <c r="O112" s="60"/>
      <c r="P112" t="s">
        <v>79</v>
      </c>
    </row>
    <row r="113" spans="1:16" ht="12.75">
      <c r="A113">
        <v>230341</v>
      </c>
      <c r="B113" s="52">
        <v>50</v>
      </c>
      <c r="C113" s="53" t="s">
        <v>68</v>
      </c>
      <c r="D113" s="54">
        <v>3</v>
      </c>
      <c r="E113" s="54">
        <v>3</v>
      </c>
      <c r="F113" s="56">
        <v>0.7734</v>
      </c>
      <c r="G113" s="55">
        <v>1.155</v>
      </c>
      <c r="H113" s="56">
        <v>0.7734166666666668</v>
      </c>
      <c r="I113" s="57">
        <v>0.41</v>
      </c>
      <c r="J113" s="55">
        <v>1.1554801970753688</v>
      </c>
      <c r="K113" s="56">
        <v>0.8338960035309324</v>
      </c>
      <c r="L113" s="58">
        <v>1.4939944364728395</v>
      </c>
      <c r="M113" s="59">
        <v>6.566509412647828</v>
      </c>
      <c r="N113" s="56">
        <v>0.029233333333333333</v>
      </c>
      <c r="O113" s="60">
        <v>0.04157418649611065</v>
      </c>
      <c r="P113" t="s">
        <v>79</v>
      </c>
    </row>
    <row r="114" spans="1:16" ht="12.75">
      <c r="A114">
        <v>230341</v>
      </c>
      <c r="B114" s="52">
        <v>60</v>
      </c>
      <c r="C114" s="53" t="s">
        <v>33</v>
      </c>
      <c r="D114" s="54">
        <v>1</v>
      </c>
      <c r="E114" s="54"/>
      <c r="F114" s="56">
        <v>0.535</v>
      </c>
      <c r="G114" s="56"/>
      <c r="H114" s="56"/>
      <c r="I114" s="57"/>
      <c r="J114" s="56"/>
      <c r="K114" s="56"/>
      <c r="L114" s="58"/>
      <c r="M114" s="59"/>
      <c r="N114" s="56"/>
      <c r="O114" s="60"/>
      <c r="P114" t="s">
        <v>79</v>
      </c>
    </row>
    <row r="115" spans="1:16" ht="12.75">
      <c r="A115">
        <v>230341</v>
      </c>
      <c r="B115" s="52">
        <v>101</v>
      </c>
      <c r="C115" s="53" t="s">
        <v>69</v>
      </c>
      <c r="D115" s="54">
        <v>8</v>
      </c>
      <c r="E115" s="54">
        <v>8</v>
      </c>
      <c r="F115" s="67">
        <v>23.89</v>
      </c>
      <c r="G115" s="55">
        <v>9.178</v>
      </c>
      <c r="H115" s="67">
        <v>26.337178036213825</v>
      </c>
      <c r="I115" s="57">
        <v>1</v>
      </c>
      <c r="J115" s="55">
        <v>3.3241360773024553</v>
      </c>
      <c r="K115" s="55">
        <v>1.4690744761546346</v>
      </c>
      <c r="L115" s="58">
        <v>0.12621458809033156</v>
      </c>
      <c r="M115" s="63">
        <v>7.745237060114722</v>
      </c>
      <c r="N115" s="56">
        <v>0.36903749999999996</v>
      </c>
      <c r="O115" s="60">
        <v>0.019485671658336198</v>
      </c>
      <c r="P115" t="s">
        <v>79</v>
      </c>
    </row>
    <row r="116" spans="1:16" ht="12.75">
      <c r="A116">
        <v>230341</v>
      </c>
      <c r="B116" s="52">
        <v>121</v>
      </c>
      <c r="C116" s="53" t="s">
        <v>70</v>
      </c>
      <c r="D116" s="54">
        <v>8</v>
      </c>
      <c r="E116" s="54">
        <v>7</v>
      </c>
      <c r="F116" s="56">
        <v>0.9443</v>
      </c>
      <c r="G116" s="55">
        <v>1.541</v>
      </c>
      <c r="H116" s="56">
        <v>0.4435227344944513</v>
      </c>
      <c r="I116" s="57">
        <v>0.22217613672472258</v>
      </c>
      <c r="J116" s="56">
        <v>0.10214264146415322</v>
      </c>
      <c r="K116" s="56">
        <v>0.04825786206596139</v>
      </c>
      <c r="L116" s="58">
        <v>0.2302985473350771</v>
      </c>
      <c r="M116" s="62">
        <v>1.071187743742033</v>
      </c>
      <c r="N116" s="56">
        <v>0.0050999999999999995</v>
      </c>
      <c r="O116" s="60">
        <v>0.04520319735162343</v>
      </c>
      <c r="P116" t="s">
        <v>79</v>
      </c>
    </row>
    <row r="117" spans="1:16" ht="12.75">
      <c r="A117">
        <v>230341</v>
      </c>
      <c r="B117" s="52">
        <v>148</v>
      </c>
      <c r="C117" s="53" t="s">
        <v>71</v>
      </c>
      <c r="D117" s="54">
        <v>2</v>
      </c>
      <c r="E117" s="54">
        <v>2</v>
      </c>
      <c r="F117" s="55">
        <v>1.206</v>
      </c>
      <c r="G117" s="56">
        <v>0.5171</v>
      </c>
      <c r="H117" s="64"/>
      <c r="I117" s="65"/>
      <c r="J117" s="64"/>
      <c r="K117" s="64"/>
      <c r="L117" s="64"/>
      <c r="M117" s="64"/>
      <c r="N117" s="64"/>
      <c r="O117" s="66"/>
      <c r="P117" t="s">
        <v>79</v>
      </c>
    </row>
    <row r="118" spans="1:16" ht="12.75">
      <c r="A118">
        <v>230341</v>
      </c>
      <c r="B118" s="52">
        <v>151</v>
      </c>
      <c r="C118" s="53" t="s">
        <v>41</v>
      </c>
      <c r="D118" s="54">
        <v>8</v>
      </c>
      <c r="E118" s="54">
        <v>7</v>
      </c>
      <c r="F118" s="67">
        <v>14.81</v>
      </c>
      <c r="G118" s="55">
        <v>6.759</v>
      </c>
      <c r="H118" s="67">
        <v>16.850248482326997</v>
      </c>
      <c r="I118" s="57"/>
      <c r="J118" s="55">
        <v>5.015772920509506</v>
      </c>
      <c r="K118" s="55">
        <v>2.3697299607929097</v>
      </c>
      <c r="L118" s="58">
        <v>0.2976675937906902</v>
      </c>
      <c r="M118" s="59"/>
      <c r="N118" s="56">
        <v>0.6731166666666667</v>
      </c>
      <c r="O118" s="60">
        <v>0.10457448779137268</v>
      </c>
      <c r="P118" t="s">
        <v>79</v>
      </c>
    </row>
    <row r="119" spans="1:16" ht="12.75">
      <c r="A119">
        <v>230341</v>
      </c>
      <c r="B119" s="52">
        <v>165</v>
      </c>
      <c r="C119" s="53" t="s">
        <v>42</v>
      </c>
      <c r="D119" s="54">
        <v>1</v>
      </c>
      <c r="E119" s="54"/>
      <c r="F119" s="56">
        <v>0.01</v>
      </c>
      <c r="G119" s="56"/>
      <c r="H119" s="56"/>
      <c r="I119" s="57"/>
      <c r="J119" s="56"/>
      <c r="K119" s="56"/>
      <c r="L119" s="58"/>
      <c r="M119" s="59"/>
      <c r="N119" s="56"/>
      <c r="O119" s="60"/>
      <c r="P119" t="s">
        <v>79</v>
      </c>
    </row>
    <row r="120" spans="1:16" ht="12.75">
      <c r="A120">
        <v>230341</v>
      </c>
      <c r="B120" s="52">
        <v>181</v>
      </c>
      <c r="C120" s="53" t="s">
        <v>44</v>
      </c>
      <c r="D120" s="54">
        <v>8</v>
      </c>
      <c r="E120" s="54">
        <v>7</v>
      </c>
      <c r="F120" s="55">
        <v>7.276</v>
      </c>
      <c r="G120" s="55">
        <v>3.162</v>
      </c>
      <c r="H120" s="55">
        <v>8.253005800887125</v>
      </c>
      <c r="I120" s="57"/>
      <c r="J120" s="55">
        <v>2.127110348327918</v>
      </c>
      <c r="K120" s="55">
        <v>1.004965177297794</v>
      </c>
      <c r="L120" s="58">
        <v>0.25773765336494403</v>
      </c>
      <c r="M120" s="59"/>
      <c r="N120" s="56">
        <v>0.4759428571428571</v>
      </c>
      <c r="O120" s="60">
        <v>0.11643401326200958</v>
      </c>
      <c r="P120" t="s">
        <v>79</v>
      </c>
    </row>
    <row r="121" spans="1:16" ht="12.75">
      <c r="A121">
        <v>230341</v>
      </c>
      <c r="B121" s="52">
        <v>191</v>
      </c>
      <c r="C121" s="53" t="s">
        <v>45</v>
      </c>
      <c r="D121" s="54">
        <v>8</v>
      </c>
      <c r="E121" s="54">
        <v>8</v>
      </c>
      <c r="F121" s="67">
        <v>52.21</v>
      </c>
      <c r="G121" s="67">
        <v>23.47</v>
      </c>
      <c r="H121" s="67">
        <v>53.127246032997874</v>
      </c>
      <c r="I121" s="57"/>
      <c r="J121" s="67">
        <v>24.501385348110144</v>
      </c>
      <c r="K121" s="67">
        <v>10.828184830070875</v>
      </c>
      <c r="L121" s="58">
        <v>0.46118304970846946</v>
      </c>
      <c r="M121" s="59"/>
      <c r="N121" s="55">
        <v>2.4152857142857145</v>
      </c>
      <c r="O121" s="60">
        <v>0.08797712010646082</v>
      </c>
      <c r="P121" t="s">
        <v>79</v>
      </c>
    </row>
    <row r="122" spans="1:16" ht="12.75">
      <c r="A122">
        <v>230341</v>
      </c>
      <c r="B122" s="52">
        <v>202</v>
      </c>
      <c r="C122" s="53" t="s">
        <v>46</v>
      </c>
      <c r="D122" s="54">
        <v>8</v>
      </c>
      <c r="E122" s="54">
        <v>6</v>
      </c>
      <c r="F122" s="55">
        <v>3.321</v>
      </c>
      <c r="G122" s="55">
        <v>3.64</v>
      </c>
      <c r="H122" s="55">
        <v>3.2911529473319594</v>
      </c>
      <c r="I122" s="57">
        <v>1.9873458841995881</v>
      </c>
      <c r="J122" s="55">
        <v>2.1929767606612813</v>
      </c>
      <c r="K122" s="55">
        <v>1.1190987669586854</v>
      </c>
      <c r="L122" s="58">
        <v>0.6663247791139767</v>
      </c>
      <c r="M122" s="63">
        <v>2.5710853319318963</v>
      </c>
      <c r="N122" s="56">
        <v>0.10447999999999999</v>
      </c>
      <c r="O122" s="60">
        <v>0.1337116080640895</v>
      </c>
      <c r="P122" t="s">
        <v>79</v>
      </c>
    </row>
    <row r="123" spans="1:16" ht="12.75">
      <c r="A123">
        <v>230341</v>
      </c>
      <c r="B123" s="52">
        <v>221</v>
      </c>
      <c r="C123" s="53" t="s">
        <v>47</v>
      </c>
      <c r="D123" s="54">
        <v>9</v>
      </c>
      <c r="E123" s="54">
        <v>5</v>
      </c>
      <c r="F123" s="56">
        <v>0.2255</v>
      </c>
      <c r="G123" s="56">
        <v>0.6655</v>
      </c>
      <c r="H123" s="56">
        <v>0.00354</v>
      </c>
      <c r="I123" s="57">
        <v>0.005354</v>
      </c>
      <c r="J123" s="56">
        <v>0.004738459665334296</v>
      </c>
      <c r="K123" s="56">
        <v>0.002648879480082097</v>
      </c>
      <c r="L123" s="58">
        <v>1.3385479280605355</v>
      </c>
      <c r="M123" s="59">
        <v>2.062123836426767</v>
      </c>
      <c r="N123" s="56">
        <v>0</v>
      </c>
      <c r="O123" s="60">
        <v>0.09352010908485646</v>
      </c>
      <c r="P123" t="s">
        <v>79</v>
      </c>
    </row>
    <row r="124" spans="1:16" ht="12.75">
      <c r="A124">
        <v>230341</v>
      </c>
      <c r="B124" s="52">
        <v>241</v>
      </c>
      <c r="C124" s="53" t="s">
        <v>72</v>
      </c>
      <c r="D124" s="54">
        <v>2</v>
      </c>
      <c r="E124" s="54">
        <v>2</v>
      </c>
      <c r="F124" s="56">
        <v>0.8328</v>
      </c>
      <c r="G124" s="56">
        <v>0.03221</v>
      </c>
      <c r="H124" s="64"/>
      <c r="I124" s="65"/>
      <c r="J124" s="64"/>
      <c r="K124" s="64"/>
      <c r="L124" s="64"/>
      <c r="M124" s="64"/>
      <c r="N124" s="64"/>
      <c r="O124" s="66"/>
      <c r="P124" t="s">
        <v>79</v>
      </c>
    </row>
    <row r="125" spans="1:16" ht="12.75">
      <c r="A125">
        <v>230341</v>
      </c>
      <c r="B125" s="52">
        <v>251</v>
      </c>
      <c r="C125" s="53" t="s">
        <v>49</v>
      </c>
      <c r="D125" s="54">
        <v>8</v>
      </c>
      <c r="E125" s="54">
        <v>5</v>
      </c>
      <c r="F125" s="55">
        <v>9.262</v>
      </c>
      <c r="G125" s="55">
        <v>8.027</v>
      </c>
      <c r="H125" s="55">
        <v>8.208969999999999</v>
      </c>
      <c r="I125" s="57"/>
      <c r="J125" s="55">
        <v>2.4005082231685853</v>
      </c>
      <c r="K125" s="55">
        <v>1.3419248918880482</v>
      </c>
      <c r="L125" s="58">
        <v>0.29242502082095384</v>
      </c>
      <c r="M125" s="59"/>
      <c r="N125" s="56">
        <v>0.39518</v>
      </c>
      <c r="O125" s="60">
        <v>0.11652780102832418</v>
      </c>
      <c r="P125" t="s">
        <v>79</v>
      </c>
    </row>
    <row r="126" spans="1:16" ht="12.75">
      <c r="A126">
        <v>230341</v>
      </c>
      <c r="B126" s="52">
        <v>261</v>
      </c>
      <c r="C126" s="53" t="s">
        <v>50</v>
      </c>
      <c r="D126" s="54">
        <v>2</v>
      </c>
      <c r="E126" s="54">
        <v>2</v>
      </c>
      <c r="F126" s="56">
        <v>0.01515</v>
      </c>
      <c r="G126" s="56">
        <v>0.0001414</v>
      </c>
      <c r="H126" s="64"/>
      <c r="I126" s="65"/>
      <c r="J126" s="64"/>
      <c r="K126" s="64"/>
      <c r="L126" s="64"/>
      <c r="M126" s="64"/>
      <c r="N126" s="64"/>
      <c r="O126" s="66"/>
      <c r="P126" t="s">
        <v>79</v>
      </c>
    </row>
    <row r="127" spans="1:16" ht="12.75">
      <c r="A127">
        <v>230341</v>
      </c>
      <c r="B127" s="52">
        <v>281</v>
      </c>
      <c r="C127" s="53" t="s">
        <v>51</v>
      </c>
      <c r="D127" s="54">
        <v>5</v>
      </c>
      <c r="E127" s="54">
        <v>3</v>
      </c>
      <c r="F127" s="56">
        <v>0.4183</v>
      </c>
      <c r="G127" s="56">
        <v>0.8845</v>
      </c>
      <c r="H127" s="56">
        <v>0.030216666666666666</v>
      </c>
      <c r="I127" s="57"/>
      <c r="J127" s="56">
        <v>0.030433219240384893</v>
      </c>
      <c r="K127" s="56">
        <v>0.021963284150928897</v>
      </c>
      <c r="L127" s="58">
        <v>1.0071666599134548</v>
      </c>
      <c r="M127" s="59"/>
      <c r="N127" s="56">
        <v>0.00075</v>
      </c>
      <c r="O127" s="60">
        <v>0.22</v>
      </c>
      <c r="P127" t="s">
        <v>79</v>
      </c>
    </row>
    <row r="128" spans="1:16" ht="12.75">
      <c r="A128">
        <v>230341</v>
      </c>
      <c r="B128" s="52">
        <v>289</v>
      </c>
      <c r="C128" s="53" t="s">
        <v>52</v>
      </c>
      <c r="D128" s="54">
        <v>7</v>
      </c>
      <c r="E128" s="54">
        <v>5</v>
      </c>
      <c r="F128" s="55">
        <v>6.67</v>
      </c>
      <c r="G128" s="55">
        <v>4.355</v>
      </c>
      <c r="H128" s="55">
        <v>9.11833</v>
      </c>
      <c r="I128" s="57">
        <v>3.7354989999999995</v>
      </c>
      <c r="J128" s="55">
        <v>1.4565935241171437</v>
      </c>
      <c r="K128" s="56">
        <v>0.8142605338779781</v>
      </c>
      <c r="L128" s="58">
        <v>0.15974345347417165</v>
      </c>
      <c r="M128" s="59">
        <v>0.9085433863569352</v>
      </c>
      <c r="N128" s="56">
        <v>0.553525</v>
      </c>
      <c r="O128" s="60">
        <v>0.11469982153417502</v>
      </c>
      <c r="P128" t="s">
        <v>79</v>
      </c>
    </row>
    <row r="129" spans="1:16" ht="12.75">
      <c r="A129">
        <v>230341</v>
      </c>
      <c r="B129" s="52">
        <v>291</v>
      </c>
      <c r="C129" s="53" t="s">
        <v>53</v>
      </c>
      <c r="D129" s="54">
        <v>7</v>
      </c>
      <c r="E129" s="54">
        <v>6</v>
      </c>
      <c r="F129" s="67">
        <v>12.33</v>
      </c>
      <c r="G129" s="55">
        <v>6.084</v>
      </c>
      <c r="H129" s="67">
        <v>12.306633333333332</v>
      </c>
      <c r="I129" s="57"/>
      <c r="J129" s="55">
        <v>7.557425637589741</v>
      </c>
      <c r="K129" s="55">
        <v>3.856632621067228</v>
      </c>
      <c r="L129" s="58">
        <v>0.6140936706970828</v>
      </c>
      <c r="M129" s="59"/>
      <c r="N129" s="56">
        <v>0.5646333333333333</v>
      </c>
      <c r="O129" s="60">
        <v>0.10963874024651568</v>
      </c>
      <c r="P129" t="s">
        <v>79</v>
      </c>
    </row>
    <row r="130" spans="1:16" ht="12.75">
      <c r="A130">
        <v>230341</v>
      </c>
      <c r="B130" s="52">
        <v>301</v>
      </c>
      <c r="C130" s="53" t="s">
        <v>54</v>
      </c>
      <c r="D130" s="54">
        <v>4</v>
      </c>
      <c r="E130" s="54">
        <v>1</v>
      </c>
      <c r="F130" s="55">
        <v>3.503</v>
      </c>
      <c r="G130" s="55">
        <v>4.493</v>
      </c>
      <c r="H130" s="67">
        <v>12.306633333333332</v>
      </c>
      <c r="I130" s="57"/>
      <c r="J130" s="55">
        <v>7.557425637589741</v>
      </c>
      <c r="K130" s="55">
        <v>9.446782046987177</v>
      </c>
      <c r="L130" s="58">
        <v>0.6140936706970828</v>
      </c>
      <c r="M130" s="59"/>
      <c r="N130" s="56">
        <v>0.1</v>
      </c>
      <c r="O130" s="60">
        <v>0.10963874024651568</v>
      </c>
      <c r="P130" t="s">
        <v>79</v>
      </c>
    </row>
    <row r="131" spans="1:16" ht="12.75">
      <c r="A131">
        <v>230341</v>
      </c>
      <c r="B131" s="52">
        <v>311</v>
      </c>
      <c r="C131" s="53" t="s">
        <v>55</v>
      </c>
      <c r="D131" s="54">
        <v>2</v>
      </c>
      <c r="E131" s="54">
        <v>2</v>
      </c>
      <c r="F131" s="56">
        <v>0.5801</v>
      </c>
      <c r="G131" s="56">
        <v>0.02846</v>
      </c>
      <c r="H131" s="64"/>
      <c r="I131" s="65"/>
      <c r="J131" s="64"/>
      <c r="K131" s="64"/>
      <c r="L131" s="64"/>
      <c r="M131" s="64"/>
      <c r="N131" s="64"/>
      <c r="O131" s="66"/>
      <c r="P131" t="s">
        <v>79</v>
      </c>
    </row>
    <row r="132" spans="1:16" ht="13.5" thickBot="1">
      <c r="A132">
        <v>230341</v>
      </c>
      <c r="B132" s="69">
        <v>321</v>
      </c>
      <c r="C132" s="70" t="s">
        <v>56</v>
      </c>
      <c r="D132" s="71">
        <v>9</v>
      </c>
      <c r="E132" s="71">
        <v>6</v>
      </c>
      <c r="F132" s="72">
        <v>2.953</v>
      </c>
      <c r="G132" s="72">
        <v>8.83</v>
      </c>
      <c r="H132" s="74">
        <v>0.007770830170173729</v>
      </c>
      <c r="I132" s="73">
        <v>0.005777083017017373</v>
      </c>
      <c r="J132" s="74">
        <v>0.00750302071819613</v>
      </c>
      <c r="K132" s="74">
        <v>0.0038288692268981447</v>
      </c>
      <c r="L132" s="75">
        <v>0.9655365712397739</v>
      </c>
      <c r="M132" s="87">
        <v>3.0261012732378414</v>
      </c>
      <c r="N132" s="74">
        <v>0.0017599999999999998</v>
      </c>
      <c r="O132" s="77">
        <v>0.08308347433461538</v>
      </c>
      <c r="P132" t="s">
        <v>79</v>
      </c>
    </row>
    <row r="133" spans="1:16" ht="12.75">
      <c r="A133">
        <v>230451</v>
      </c>
      <c r="B133" s="45">
        <v>20</v>
      </c>
      <c r="C133" s="46" t="s">
        <v>29</v>
      </c>
      <c r="D133" s="47">
        <v>1</v>
      </c>
      <c r="E133" s="47"/>
      <c r="F133" s="48">
        <v>0.01</v>
      </c>
      <c r="G133" s="48"/>
      <c r="H133" s="48"/>
      <c r="I133" s="79"/>
      <c r="J133" s="48"/>
      <c r="K133" s="48"/>
      <c r="L133" s="80"/>
      <c r="M133" s="81"/>
      <c r="N133" s="48"/>
      <c r="O133" s="82"/>
      <c r="P133" t="s">
        <v>81</v>
      </c>
    </row>
    <row r="134" spans="1:16" ht="12.75">
      <c r="A134">
        <v>230451</v>
      </c>
      <c r="B134" s="61">
        <v>50</v>
      </c>
      <c r="C134" s="53" t="s">
        <v>80</v>
      </c>
      <c r="D134" s="54">
        <v>10</v>
      </c>
      <c r="E134" s="54">
        <v>9</v>
      </c>
      <c r="F134" s="67">
        <v>61.77</v>
      </c>
      <c r="G134" s="55">
        <v>3.091</v>
      </c>
      <c r="H134" s="67">
        <v>60.55714288002267</v>
      </c>
      <c r="I134" s="57">
        <v>1.7855714288002267</v>
      </c>
      <c r="J134" s="56">
        <v>0.48780205994112097</v>
      </c>
      <c r="K134" s="56">
        <v>0.2032508583088004</v>
      </c>
      <c r="L134" s="58">
        <v>0.008055235711955015</v>
      </c>
      <c r="M134" s="62">
        <v>0.63653505053366</v>
      </c>
      <c r="N134" s="56">
        <v>0.5902444444444445</v>
      </c>
      <c r="O134" s="60">
        <v>0.012850419685364501</v>
      </c>
      <c r="P134" t="s">
        <v>81</v>
      </c>
    </row>
    <row r="135" spans="1:16" ht="12.75">
      <c r="A135">
        <v>230451</v>
      </c>
      <c r="B135" s="52">
        <v>60</v>
      </c>
      <c r="C135" s="53" t="s">
        <v>33</v>
      </c>
      <c r="D135" s="54">
        <v>2</v>
      </c>
      <c r="E135" s="54">
        <v>2</v>
      </c>
      <c r="F135" s="56">
        <v>0.1475</v>
      </c>
      <c r="G135" s="56">
        <v>0.1025</v>
      </c>
      <c r="H135" s="64"/>
      <c r="I135" s="65"/>
      <c r="J135" s="64"/>
      <c r="K135" s="64"/>
      <c r="L135" s="64"/>
      <c r="M135" s="64"/>
      <c r="N135" s="64"/>
      <c r="O135" s="66"/>
      <c r="P135" t="s">
        <v>81</v>
      </c>
    </row>
    <row r="136" spans="1:16" ht="12.75">
      <c r="A136">
        <v>230451</v>
      </c>
      <c r="B136" s="52">
        <v>101</v>
      </c>
      <c r="C136" s="53" t="s">
        <v>69</v>
      </c>
      <c r="D136" s="54">
        <v>1</v>
      </c>
      <c r="E136" s="54"/>
      <c r="F136" s="56">
        <v>0.0784</v>
      </c>
      <c r="G136" s="56"/>
      <c r="H136" s="56"/>
      <c r="I136" s="57"/>
      <c r="J136" s="56"/>
      <c r="K136" s="56"/>
      <c r="L136" s="58"/>
      <c r="M136" s="59"/>
      <c r="N136" s="56"/>
      <c r="O136" s="60"/>
      <c r="P136" t="s">
        <v>81</v>
      </c>
    </row>
    <row r="137" spans="1:16" ht="12.75">
      <c r="A137">
        <v>230451</v>
      </c>
      <c r="B137" s="52">
        <v>121</v>
      </c>
      <c r="C137" s="53" t="s">
        <v>70</v>
      </c>
      <c r="D137" s="54">
        <v>1</v>
      </c>
      <c r="E137" s="54"/>
      <c r="F137" s="56">
        <v>0.04115</v>
      </c>
      <c r="G137" s="56"/>
      <c r="H137" s="56"/>
      <c r="I137" s="57"/>
      <c r="J137" s="56"/>
      <c r="K137" s="56"/>
      <c r="L137" s="58"/>
      <c r="M137" s="59"/>
      <c r="N137" s="56"/>
      <c r="O137" s="60"/>
      <c r="P137" t="s">
        <v>81</v>
      </c>
    </row>
    <row r="138" spans="1:16" ht="12.75">
      <c r="A138">
        <v>230451</v>
      </c>
      <c r="B138" s="52">
        <v>131</v>
      </c>
      <c r="C138" s="53" t="s">
        <v>36</v>
      </c>
      <c r="D138" s="54">
        <v>1</v>
      </c>
      <c r="E138" s="54"/>
      <c r="F138" s="56">
        <v>0.0121</v>
      </c>
      <c r="G138" s="56"/>
      <c r="H138" s="56"/>
      <c r="I138" s="57"/>
      <c r="J138" s="56"/>
      <c r="K138" s="56"/>
      <c r="L138" s="58"/>
      <c r="M138" s="59"/>
      <c r="N138" s="56"/>
      <c r="O138" s="60"/>
      <c r="P138" t="s">
        <v>81</v>
      </c>
    </row>
    <row r="139" spans="1:16" ht="12.75">
      <c r="A139">
        <v>230451</v>
      </c>
      <c r="B139" s="52">
        <v>148</v>
      </c>
      <c r="C139" s="53" t="s">
        <v>71</v>
      </c>
      <c r="D139" s="54">
        <v>2</v>
      </c>
      <c r="E139" s="54">
        <v>2</v>
      </c>
      <c r="F139" s="56">
        <v>0.03528</v>
      </c>
      <c r="G139" s="56">
        <v>0.000601</v>
      </c>
      <c r="H139" s="64"/>
      <c r="I139" s="65"/>
      <c r="J139" s="64"/>
      <c r="K139" s="64"/>
      <c r="L139" s="64"/>
      <c r="M139" s="64"/>
      <c r="N139" s="64"/>
      <c r="O139" s="66"/>
      <c r="P139" t="s">
        <v>81</v>
      </c>
    </row>
    <row r="140" spans="1:16" ht="12.75">
      <c r="A140">
        <v>230451</v>
      </c>
      <c r="B140" s="52">
        <v>151</v>
      </c>
      <c r="C140" s="53" t="s">
        <v>41</v>
      </c>
      <c r="D140" s="54">
        <v>3</v>
      </c>
      <c r="E140" s="54">
        <v>2</v>
      </c>
      <c r="F140" s="55">
        <v>1.333</v>
      </c>
      <c r="G140" s="55">
        <v>1.443</v>
      </c>
      <c r="H140" s="56">
        <v>0.5</v>
      </c>
      <c r="I140" s="57"/>
      <c r="J140" s="56">
        <v>0</v>
      </c>
      <c r="K140" s="56">
        <v>0</v>
      </c>
      <c r="L140" s="58">
        <v>0</v>
      </c>
      <c r="M140" s="59"/>
      <c r="N140" s="56">
        <v>0</v>
      </c>
      <c r="O140" s="60">
        <v>0.17755585992366008</v>
      </c>
      <c r="P140" t="s">
        <v>81</v>
      </c>
    </row>
    <row r="141" spans="1:16" ht="12.75">
      <c r="A141">
        <v>230451</v>
      </c>
      <c r="B141" s="52">
        <v>181</v>
      </c>
      <c r="C141" s="53" t="s">
        <v>44</v>
      </c>
      <c r="D141" s="54">
        <v>3</v>
      </c>
      <c r="E141" s="54">
        <v>2</v>
      </c>
      <c r="F141" s="56">
        <v>0.36</v>
      </c>
      <c r="G141" s="56">
        <v>0.5543</v>
      </c>
      <c r="H141" s="56">
        <v>0.04</v>
      </c>
      <c r="I141" s="57"/>
      <c r="J141" s="56">
        <v>0</v>
      </c>
      <c r="K141" s="56">
        <v>0</v>
      </c>
      <c r="L141" s="58">
        <v>0</v>
      </c>
      <c r="M141" s="59"/>
      <c r="N141" s="56">
        <v>0</v>
      </c>
      <c r="O141" s="60">
        <v>0.22</v>
      </c>
      <c r="P141" t="s">
        <v>81</v>
      </c>
    </row>
    <row r="142" spans="1:16" ht="12.75">
      <c r="A142">
        <v>230451</v>
      </c>
      <c r="B142" s="52">
        <v>190</v>
      </c>
      <c r="C142" s="53" t="s">
        <v>75</v>
      </c>
      <c r="D142" s="54">
        <v>4</v>
      </c>
      <c r="E142" s="54">
        <v>4</v>
      </c>
      <c r="F142" s="67">
        <v>45.91</v>
      </c>
      <c r="G142" s="55">
        <v>2.721</v>
      </c>
      <c r="H142" s="67">
        <v>45.9075</v>
      </c>
      <c r="I142" s="57">
        <v>1</v>
      </c>
      <c r="J142" s="55">
        <v>2.721004532643533</v>
      </c>
      <c r="K142" s="55">
        <v>1.7006278329022082</v>
      </c>
      <c r="L142" s="58">
        <v>0.05927145962301439</v>
      </c>
      <c r="M142" s="59">
        <v>6.339940561059432</v>
      </c>
      <c r="N142" s="56">
        <v>0.047</v>
      </c>
      <c r="O142" s="60">
        <v>0.014759042337475064</v>
      </c>
      <c r="P142" t="s">
        <v>81</v>
      </c>
    </row>
    <row r="143" spans="1:16" ht="12.75">
      <c r="A143">
        <v>230451</v>
      </c>
      <c r="B143" s="52">
        <v>191</v>
      </c>
      <c r="C143" s="53" t="s">
        <v>45</v>
      </c>
      <c r="D143" s="54">
        <v>2</v>
      </c>
      <c r="E143" s="54">
        <v>1</v>
      </c>
      <c r="F143" s="55">
        <v>2.65</v>
      </c>
      <c r="G143" s="55">
        <v>2.333</v>
      </c>
      <c r="H143" s="64"/>
      <c r="I143" s="65"/>
      <c r="J143" s="64"/>
      <c r="K143" s="64"/>
      <c r="L143" s="64"/>
      <c r="M143" s="64"/>
      <c r="N143" s="64"/>
      <c r="O143" s="66"/>
      <c r="P143" t="s">
        <v>81</v>
      </c>
    </row>
    <row r="144" spans="1:16" ht="12.75">
      <c r="A144">
        <v>230451</v>
      </c>
      <c r="B144" s="52">
        <v>202</v>
      </c>
      <c r="C144" s="53" t="s">
        <v>46</v>
      </c>
      <c r="D144" s="54">
        <v>3</v>
      </c>
      <c r="E144" s="54">
        <v>2</v>
      </c>
      <c r="F144" s="56">
        <v>0.405</v>
      </c>
      <c r="G144" s="56">
        <v>0.5153</v>
      </c>
      <c r="H144" s="56">
        <v>0.1075</v>
      </c>
      <c r="I144" s="57">
        <v>1.0322500000000001</v>
      </c>
      <c r="J144" s="56">
        <v>0.010606601717798213</v>
      </c>
      <c r="K144" s="56">
        <v>0.009375</v>
      </c>
      <c r="L144" s="58">
        <v>0.09866606249114618</v>
      </c>
      <c r="M144" s="59">
        <v>0.02394127585611028</v>
      </c>
      <c r="N144" s="56">
        <v>0.005</v>
      </c>
      <c r="O144" s="60">
        <v>0.22</v>
      </c>
      <c r="P144" t="s">
        <v>81</v>
      </c>
    </row>
    <row r="145" spans="1:16" ht="12.75">
      <c r="A145">
        <v>230451</v>
      </c>
      <c r="B145" s="52">
        <v>221</v>
      </c>
      <c r="C145" s="53" t="s">
        <v>47</v>
      </c>
      <c r="D145" s="54">
        <v>1</v>
      </c>
      <c r="E145" s="54"/>
      <c r="F145" s="55">
        <v>2</v>
      </c>
      <c r="G145" s="56"/>
      <c r="H145" s="56"/>
      <c r="I145" s="57"/>
      <c r="J145" s="56"/>
      <c r="K145" s="56"/>
      <c r="L145" s="58"/>
      <c r="M145" s="59"/>
      <c r="N145" s="56"/>
      <c r="O145" s="60"/>
      <c r="P145" t="s">
        <v>81</v>
      </c>
    </row>
    <row r="146" spans="1:16" ht="12.75">
      <c r="A146">
        <v>230451</v>
      </c>
      <c r="B146" s="52">
        <v>241</v>
      </c>
      <c r="C146" s="53" t="s">
        <v>72</v>
      </c>
      <c r="D146" s="54">
        <v>1</v>
      </c>
      <c r="E146" s="54"/>
      <c r="F146" s="56">
        <v>0.09815</v>
      </c>
      <c r="G146" s="56"/>
      <c r="H146" s="56"/>
      <c r="I146" s="57"/>
      <c r="J146" s="56"/>
      <c r="K146" s="56"/>
      <c r="L146" s="58"/>
      <c r="M146" s="59"/>
      <c r="N146" s="56"/>
      <c r="O146" s="60"/>
      <c r="P146" t="s">
        <v>81</v>
      </c>
    </row>
    <row r="147" spans="1:16" ht="12.75">
      <c r="A147">
        <v>230451</v>
      </c>
      <c r="B147" s="52">
        <v>251</v>
      </c>
      <c r="C147" s="53" t="s">
        <v>49</v>
      </c>
      <c r="D147" s="54">
        <v>3</v>
      </c>
      <c r="E147" s="54">
        <v>2</v>
      </c>
      <c r="F147" s="55">
        <v>1.85</v>
      </c>
      <c r="G147" s="55">
        <v>1.862</v>
      </c>
      <c r="H147" s="56">
        <v>0.775</v>
      </c>
      <c r="I147" s="57"/>
      <c r="J147" s="56">
        <v>0.03535533905932741</v>
      </c>
      <c r="K147" s="56">
        <v>0.03125</v>
      </c>
      <c r="L147" s="58">
        <v>0.045619792334616015</v>
      </c>
      <c r="M147" s="59"/>
      <c r="N147" s="56">
        <v>0.2</v>
      </c>
      <c r="O147" s="60">
        <v>0.1662226070102478</v>
      </c>
      <c r="P147" t="s">
        <v>81</v>
      </c>
    </row>
    <row r="148" spans="1:16" ht="12.75">
      <c r="A148">
        <v>230451</v>
      </c>
      <c r="B148" s="52">
        <v>281</v>
      </c>
      <c r="C148" s="53" t="s">
        <v>51</v>
      </c>
      <c r="D148" s="54">
        <v>2</v>
      </c>
      <c r="E148" s="54">
        <v>0</v>
      </c>
      <c r="F148" s="55">
        <v>1.005</v>
      </c>
      <c r="G148" s="55">
        <v>1.407</v>
      </c>
      <c r="H148" s="64"/>
      <c r="I148" s="65"/>
      <c r="J148" s="64"/>
      <c r="K148" s="64"/>
      <c r="L148" s="64"/>
      <c r="M148" s="64"/>
      <c r="N148" s="64"/>
      <c r="O148" s="66"/>
      <c r="P148" t="s">
        <v>81</v>
      </c>
    </row>
    <row r="149" spans="1:16" ht="12.75">
      <c r="A149">
        <v>230451</v>
      </c>
      <c r="B149" s="52">
        <v>289</v>
      </c>
      <c r="C149" s="53" t="s">
        <v>52</v>
      </c>
      <c r="D149" s="54">
        <v>2</v>
      </c>
      <c r="E149" s="54">
        <v>0</v>
      </c>
      <c r="F149" s="56">
        <v>0.65</v>
      </c>
      <c r="G149" s="56">
        <v>0.495</v>
      </c>
      <c r="H149" s="64"/>
      <c r="I149" s="65"/>
      <c r="J149" s="64"/>
      <c r="K149" s="64"/>
      <c r="L149" s="64"/>
      <c r="M149" s="64"/>
      <c r="N149" s="64"/>
      <c r="O149" s="66"/>
      <c r="P149" t="s">
        <v>81</v>
      </c>
    </row>
    <row r="150" spans="1:16" ht="12.75">
      <c r="A150">
        <v>230451</v>
      </c>
      <c r="B150" s="52">
        <v>291</v>
      </c>
      <c r="C150" s="53" t="s">
        <v>53</v>
      </c>
      <c r="D150" s="54">
        <v>1</v>
      </c>
      <c r="E150" s="54"/>
      <c r="F150" s="55">
        <v>1</v>
      </c>
      <c r="G150" s="56"/>
      <c r="H150" s="56"/>
      <c r="I150" s="57"/>
      <c r="J150" s="56"/>
      <c r="K150" s="56"/>
      <c r="L150" s="58"/>
      <c r="M150" s="59"/>
      <c r="N150" s="56"/>
      <c r="O150" s="60"/>
      <c r="P150" t="s">
        <v>81</v>
      </c>
    </row>
    <row r="151" spans="1:16" ht="12.75">
      <c r="A151">
        <v>230451</v>
      </c>
      <c r="B151" s="52">
        <v>301</v>
      </c>
      <c r="C151" s="53" t="s">
        <v>54</v>
      </c>
      <c r="D151" s="54">
        <v>3</v>
      </c>
      <c r="E151" s="54">
        <v>2</v>
      </c>
      <c r="F151" s="55">
        <v>4.35</v>
      </c>
      <c r="G151" s="55">
        <v>4.895</v>
      </c>
      <c r="H151" s="55">
        <v>1.525</v>
      </c>
      <c r="I151" s="57"/>
      <c r="J151" s="56">
        <v>0.1767766952966369</v>
      </c>
      <c r="K151" s="56">
        <v>0.15625</v>
      </c>
      <c r="L151" s="58">
        <v>0.11591914445681109</v>
      </c>
      <c r="M151" s="59"/>
      <c r="N151" s="56">
        <v>0.2</v>
      </c>
      <c r="O151" s="60">
        <v>0.1501232245442051</v>
      </c>
      <c r="P151" t="s">
        <v>81</v>
      </c>
    </row>
    <row r="152" spans="1:16" ht="12.75">
      <c r="A152">
        <v>230451</v>
      </c>
      <c r="B152" s="52">
        <v>311</v>
      </c>
      <c r="C152" s="53" t="s">
        <v>55</v>
      </c>
      <c r="D152" s="54">
        <v>3</v>
      </c>
      <c r="E152" s="54">
        <v>3</v>
      </c>
      <c r="F152" s="55">
        <v>1.146</v>
      </c>
      <c r="G152" s="56">
        <v>0.137</v>
      </c>
      <c r="H152" s="55">
        <v>1.1461999999999999</v>
      </c>
      <c r="I152" s="57">
        <v>0.11962</v>
      </c>
      <c r="J152" s="56">
        <v>0.13700262771202598</v>
      </c>
      <c r="K152" s="56">
        <v>0.09887312998653036</v>
      </c>
      <c r="L152" s="58">
        <v>0.11952768078173617</v>
      </c>
      <c r="M152" s="59">
        <v>2.6685848735079465</v>
      </c>
      <c r="N152" s="56">
        <v>0.006</v>
      </c>
      <c r="O152" s="60">
        <v>0.03918422890589673</v>
      </c>
      <c r="P152" t="s">
        <v>81</v>
      </c>
    </row>
    <row r="153" spans="1:16" ht="13.5" thickBot="1">
      <c r="A153">
        <v>230451</v>
      </c>
      <c r="B153" s="69">
        <v>321</v>
      </c>
      <c r="C153" s="70" t="s">
        <v>56</v>
      </c>
      <c r="D153" s="71">
        <v>1</v>
      </c>
      <c r="E153" s="71"/>
      <c r="F153" s="72">
        <v>3</v>
      </c>
      <c r="G153" s="74"/>
      <c r="H153" s="74"/>
      <c r="I153" s="73"/>
      <c r="J153" s="74"/>
      <c r="K153" s="74"/>
      <c r="L153" s="75"/>
      <c r="M153" s="76"/>
      <c r="N153" s="74"/>
      <c r="O153" s="77"/>
      <c r="P153" t="s">
        <v>81</v>
      </c>
    </row>
    <row r="154" spans="1:16" ht="12.75">
      <c r="A154">
        <v>230411</v>
      </c>
      <c r="B154" s="45">
        <v>1</v>
      </c>
      <c r="C154" s="46" t="s">
        <v>25</v>
      </c>
      <c r="D154" s="47">
        <v>11</v>
      </c>
      <c r="E154" s="47">
        <v>10</v>
      </c>
      <c r="F154" s="78">
        <v>1.382</v>
      </c>
      <c r="G154" s="48">
        <v>0.2507</v>
      </c>
      <c r="H154" s="78">
        <v>1.3661599999999998</v>
      </c>
      <c r="I154" s="79"/>
      <c r="J154" s="48">
        <v>0.2930645247830859</v>
      </c>
      <c r="K154" s="48">
        <v>0.11584392496367686</v>
      </c>
      <c r="L154" s="80">
        <v>0.21451698540660388</v>
      </c>
      <c r="M154" s="81"/>
      <c r="N154" s="48">
        <v>0.04524</v>
      </c>
      <c r="O154" s="82">
        <v>0.0381625169385201</v>
      </c>
      <c r="P154" t="s">
        <v>92</v>
      </c>
    </row>
    <row r="155" spans="1:16" ht="12.75">
      <c r="A155">
        <v>230411</v>
      </c>
      <c r="B155" s="52">
        <v>2</v>
      </c>
      <c r="C155" s="53" t="s">
        <v>61</v>
      </c>
      <c r="D155" s="54">
        <v>2</v>
      </c>
      <c r="E155" s="54">
        <v>2</v>
      </c>
      <c r="F155" s="56">
        <v>0.01875</v>
      </c>
      <c r="G155" s="56">
        <v>0.008839</v>
      </c>
      <c r="H155" s="64"/>
      <c r="I155" s="65"/>
      <c r="J155" s="64"/>
      <c r="K155" s="64"/>
      <c r="L155" s="64"/>
      <c r="M155" s="64"/>
      <c r="N155" s="64"/>
      <c r="O155" s="66"/>
      <c r="P155" t="s">
        <v>92</v>
      </c>
    </row>
    <row r="156" spans="1:16" ht="12.75">
      <c r="A156">
        <v>230411</v>
      </c>
      <c r="B156" s="52">
        <v>5</v>
      </c>
      <c r="C156" s="53" t="s">
        <v>27</v>
      </c>
      <c r="D156" s="54">
        <v>1</v>
      </c>
      <c r="E156" s="54"/>
      <c r="F156" s="56">
        <v>0.165</v>
      </c>
      <c r="G156" s="56"/>
      <c r="H156" s="56"/>
      <c r="I156" s="57"/>
      <c r="J156" s="56"/>
      <c r="K156" s="56"/>
      <c r="L156" s="58"/>
      <c r="M156" s="59"/>
      <c r="N156" s="56"/>
      <c r="O156" s="60"/>
      <c r="P156" t="s">
        <v>92</v>
      </c>
    </row>
    <row r="157" spans="1:16" ht="12.75">
      <c r="A157">
        <v>230411</v>
      </c>
      <c r="B157" s="52">
        <v>7</v>
      </c>
      <c r="C157" s="53" t="s">
        <v>63</v>
      </c>
      <c r="D157" s="54">
        <v>1</v>
      </c>
      <c r="E157" s="54"/>
      <c r="F157" s="56">
        <v>0.17</v>
      </c>
      <c r="G157" s="56"/>
      <c r="H157" s="56"/>
      <c r="I157" s="57"/>
      <c r="J157" s="56"/>
      <c r="K157" s="56"/>
      <c r="L157" s="58"/>
      <c r="M157" s="59"/>
      <c r="N157" s="56"/>
      <c r="O157" s="60"/>
      <c r="P157" t="s">
        <v>92</v>
      </c>
    </row>
    <row r="158" spans="1:16" ht="12.75">
      <c r="A158">
        <v>230411</v>
      </c>
      <c r="B158" s="52">
        <v>9</v>
      </c>
      <c r="C158" s="53" t="s">
        <v>65</v>
      </c>
      <c r="D158" s="54">
        <v>1</v>
      </c>
      <c r="E158" s="54"/>
      <c r="F158" s="55">
        <v>1.99</v>
      </c>
      <c r="G158" s="56"/>
      <c r="H158" s="56"/>
      <c r="I158" s="57"/>
      <c r="J158" s="56"/>
      <c r="K158" s="56"/>
      <c r="L158" s="58"/>
      <c r="M158" s="59"/>
      <c r="N158" s="56"/>
      <c r="O158" s="60"/>
      <c r="P158" t="s">
        <v>92</v>
      </c>
    </row>
    <row r="159" spans="1:16" ht="12.75">
      <c r="A159">
        <v>230411</v>
      </c>
      <c r="B159" s="61">
        <v>10</v>
      </c>
      <c r="C159" s="53" t="s">
        <v>82</v>
      </c>
      <c r="D159" s="54">
        <v>53</v>
      </c>
      <c r="E159" s="54">
        <v>51</v>
      </c>
      <c r="F159" s="55">
        <v>1.684</v>
      </c>
      <c r="G159" s="56">
        <v>0.2848</v>
      </c>
      <c r="H159" s="55">
        <v>1.6437449448869734</v>
      </c>
      <c r="I159" s="57">
        <v>0.49</v>
      </c>
      <c r="J159" s="56">
        <v>0.1104317603609923</v>
      </c>
      <c r="K159" s="56">
        <v>0.019329424334706417</v>
      </c>
      <c r="L159" s="58">
        <v>0.06718302660306326</v>
      </c>
      <c r="M159" s="62">
        <v>0.525114289063494</v>
      </c>
      <c r="N159" s="56">
        <v>0.05946444444444447</v>
      </c>
      <c r="O159" s="60">
        <v>0.037114781993332346</v>
      </c>
      <c r="P159" t="s">
        <v>92</v>
      </c>
    </row>
    <row r="160" spans="1:16" ht="12.75">
      <c r="A160">
        <v>230411</v>
      </c>
      <c r="B160" s="52">
        <v>20</v>
      </c>
      <c r="C160" s="53" t="s">
        <v>29</v>
      </c>
      <c r="D160" s="54">
        <v>34</v>
      </c>
      <c r="E160" s="54">
        <v>32</v>
      </c>
      <c r="F160" s="55">
        <v>3.78</v>
      </c>
      <c r="G160" s="55">
        <v>1.228</v>
      </c>
      <c r="H160" s="55">
        <v>3.8976625021339344</v>
      </c>
      <c r="I160" s="57"/>
      <c r="J160" s="56">
        <v>0.7332218486047472</v>
      </c>
      <c r="K160" s="56">
        <v>0.16202066914454774</v>
      </c>
      <c r="L160" s="58">
        <v>0.18811835252624232</v>
      </c>
      <c r="M160" s="59"/>
      <c r="N160" s="56">
        <v>0.12048437499999998</v>
      </c>
      <c r="O160" s="60">
        <v>0.0325922211798413</v>
      </c>
      <c r="P160" t="s">
        <v>92</v>
      </c>
    </row>
    <row r="161" spans="1:16" ht="12.75">
      <c r="A161">
        <v>230411</v>
      </c>
      <c r="B161" s="61">
        <v>40</v>
      </c>
      <c r="C161" s="53" t="s">
        <v>83</v>
      </c>
      <c r="D161" s="54">
        <v>1</v>
      </c>
      <c r="E161" s="54"/>
      <c r="F161" s="55">
        <v>4.2173</v>
      </c>
      <c r="G161" s="56"/>
      <c r="H161" s="56"/>
      <c r="I161" s="57"/>
      <c r="J161" s="56"/>
      <c r="K161" s="56"/>
      <c r="L161" s="58"/>
      <c r="M161" s="59"/>
      <c r="N161" s="56"/>
      <c r="O161" s="60"/>
      <c r="P161" t="s">
        <v>92</v>
      </c>
    </row>
    <row r="162" spans="1:16" ht="12.75">
      <c r="A162">
        <v>230411</v>
      </c>
      <c r="B162" s="61">
        <v>41</v>
      </c>
      <c r="C162" s="53" t="s">
        <v>30</v>
      </c>
      <c r="D162" s="54">
        <v>36</v>
      </c>
      <c r="E162" s="54">
        <v>35</v>
      </c>
      <c r="F162" s="55">
        <v>3.989</v>
      </c>
      <c r="G162" s="56">
        <v>0.6493</v>
      </c>
      <c r="H162" s="55">
        <v>4.035478663129185</v>
      </c>
      <c r="I162" s="57">
        <v>0.67</v>
      </c>
      <c r="J162" s="56">
        <v>0.4946266549172229</v>
      </c>
      <c r="K162" s="56">
        <v>0.10450895547635616</v>
      </c>
      <c r="L162" s="58">
        <v>0.12256951311289557</v>
      </c>
      <c r="M162" s="63">
        <v>1.720119561130044</v>
      </c>
      <c r="N162" s="56">
        <v>0.09109375</v>
      </c>
      <c r="O162" s="60">
        <v>0.03242222309633167</v>
      </c>
      <c r="P162" t="s">
        <v>92</v>
      </c>
    </row>
    <row r="163" spans="1:16" ht="12.75">
      <c r="A163">
        <v>230411</v>
      </c>
      <c r="B163" s="52">
        <v>48</v>
      </c>
      <c r="C163" s="53" t="s">
        <v>31</v>
      </c>
      <c r="D163" s="54">
        <v>2</v>
      </c>
      <c r="E163" s="54">
        <v>2</v>
      </c>
      <c r="F163" s="55">
        <v>3.279</v>
      </c>
      <c r="G163" s="55">
        <v>1.3</v>
      </c>
      <c r="H163" s="64"/>
      <c r="I163" s="65"/>
      <c r="J163" s="64"/>
      <c r="K163" s="64"/>
      <c r="L163" s="64"/>
      <c r="M163" s="64"/>
      <c r="N163" s="64"/>
      <c r="O163" s="66"/>
      <c r="P163" t="s">
        <v>92</v>
      </c>
    </row>
    <row r="164" spans="1:16" ht="12.75">
      <c r="A164">
        <v>230411</v>
      </c>
      <c r="B164" s="61">
        <v>50</v>
      </c>
      <c r="C164" s="53" t="s">
        <v>84</v>
      </c>
      <c r="D164" s="54">
        <v>68</v>
      </c>
      <c r="E164" s="54">
        <v>66</v>
      </c>
      <c r="F164" s="55">
        <v>2.234</v>
      </c>
      <c r="G164" s="55">
        <v>2.144</v>
      </c>
      <c r="H164" s="55">
        <v>1.950089380516728</v>
      </c>
      <c r="I164" s="57">
        <v>0.41</v>
      </c>
      <c r="J164" s="56">
        <v>0.1676008274687606</v>
      </c>
      <c r="K164" s="56">
        <v>0.025787794678124556</v>
      </c>
      <c r="L164" s="58">
        <v>0.08594520289339266</v>
      </c>
      <c r="M164" s="62">
        <v>0.952463239029786</v>
      </c>
      <c r="N164" s="56">
        <v>0.06392258064516129</v>
      </c>
      <c r="O164" s="60">
        <v>0.0361723555330789</v>
      </c>
      <c r="P164" t="s">
        <v>92</v>
      </c>
    </row>
    <row r="165" spans="1:16" ht="12.75">
      <c r="A165">
        <v>230411</v>
      </c>
      <c r="B165" s="52">
        <v>60</v>
      </c>
      <c r="C165" s="53" t="s">
        <v>33</v>
      </c>
      <c r="D165" s="54">
        <v>2</v>
      </c>
      <c r="E165" s="54">
        <v>2</v>
      </c>
      <c r="F165" s="88">
        <v>1994</v>
      </c>
      <c r="G165" s="88">
        <v>2816</v>
      </c>
      <c r="H165" s="64"/>
      <c r="I165" s="65"/>
      <c r="J165" s="64"/>
      <c r="K165" s="64"/>
      <c r="L165" s="64"/>
      <c r="M165" s="64"/>
      <c r="N165" s="64"/>
      <c r="O165" s="66"/>
      <c r="P165" t="s">
        <v>92</v>
      </c>
    </row>
    <row r="166" spans="1:16" ht="12.75">
      <c r="A166">
        <v>230411</v>
      </c>
      <c r="B166" s="52">
        <v>101</v>
      </c>
      <c r="C166" s="53" t="s">
        <v>69</v>
      </c>
      <c r="D166" s="54">
        <v>10</v>
      </c>
      <c r="E166" s="54">
        <v>9</v>
      </c>
      <c r="F166" s="55">
        <v>3.092</v>
      </c>
      <c r="G166" s="55">
        <v>7.945</v>
      </c>
      <c r="H166" s="56">
        <v>0.5368496169454519</v>
      </c>
      <c r="I166" s="57">
        <v>0.2268424808472726</v>
      </c>
      <c r="J166" s="56">
        <v>0.0847493813474243</v>
      </c>
      <c r="K166" s="56">
        <v>0.035312242228093454</v>
      </c>
      <c r="L166" s="58">
        <v>0.15786428577453096</v>
      </c>
      <c r="M166" s="62">
        <v>0.8704985847533893</v>
      </c>
      <c r="N166" s="56">
        <v>0.0374</v>
      </c>
      <c r="O166" s="60">
        <v>0.04392251220672984</v>
      </c>
      <c r="P166" t="s">
        <v>92</v>
      </c>
    </row>
    <row r="167" spans="1:16" ht="12.75">
      <c r="A167">
        <v>230411</v>
      </c>
      <c r="B167" s="61">
        <v>121</v>
      </c>
      <c r="C167" s="53" t="s">
        <v>85</v>
      </c>
      <c r="D167" s="54">
        <v>42</v>
      </c>
      <c r="E167" s="54">
        <v>40</v>
      </c>
      <c r="F167" s="56">
        <v>0.7005</v>
      </c>
      <c r="G167" s="55">
        <v>1.341</v>
      </c>
      <c r="H167" s="56">
        <v>0.35254088903351444</v>
      </c>
      <c r="I167" s="57">
        <v>0.21762704445167574</v>
      </c>
      <c r="J167" s="56">
        <v>0.03467670910818011</v>
      </c>
      <c r="K167" s="56">
        <v>0.0068535864088097075</v>
      </c>
      <c r="L167" s="58">
        <v>0.09836223311073444</v>
      </c>
      <c r="M167" s="62">
        <v>0.3712623696454263</v>
      </c>
      <c r="N167" s="56">
        <v>0.01820810810810811</v>
      </c>
      <c r="O167" s="60">
        <v>0.046792361828371466</v>
      </c>
      <c r="P167" t="s">
        <v>92</v>
      </c>
    </row>
    <row r="168" spans="1:16" ht="12.75">
      <c r="A168">
        <v>230411</v>
      </c>
      <c r="B168" s="52">
        <v>131</v>
      </c>
      <c r="C168" s="53" t="s">
        <v>36</v>
      </c>
      <c r="D168" s="54">
        <v>9</v>
      </c>
      <c r="E168" s="54">
        <v>9</v>
      </c>
      <c r="F168" s="56">
        <v>0.5466</v>
      </c>
      <c r="G168" s="56">
        <v>0.5553</v>
      </c>
      <c r="H168" s="56">
        <v>0.3948662724049052</v>
      </c>
      <c r="I168" s="57"/>
      <c r="J168" s="56">
        <v>0.15898698328594454</v>
      </c>
      <c r="K168" s="56">
        <v>0.06624457636914356</v>
      </c>
      <c r="L168" s="58">
        <v>0.4026350042956202</v>
      </c>
      <c r="M168" s="59"/>
      <c r="N168" s="56">
        <v>0.020562499999999997</v>
      </c>
      <c r="O168" s="60">
        <v>0.04600068137814366</v>
      </c>
      <c r="P168" t="s">
        <v>92</v>
      </c>
    </row>
    <row r="169" spans="1:16" ht="12.75">
      <c r="A169">
        <v>230411</v>
      </c>
      <c r="B169" s="52">
        <v>143</v>
      </c>
      <c r="C169" s="53" t="s">
        <v>37</v>
      </c>
      <c r="D169" s="54">
        <v>4</v>
      </c>
      <c r="E169" s="54">
        <v>4</v>
      </c>
      <c r="F169" s="55">
        <v>3.599</v>
      </c>
      <c r="G169" s="55">
        <v>3.727</v>
      </c>
      <c r="H169" s="55">
        <v>3.599125</v>
      </c>
      <c r="I169" s="57"/>
      <c r="J169" s="55">
        <v>3.726990706879568</v>
      </c>
      <c r="K169" s="55">
        <v>2.32936919179973</v>
      </c>
      <c r="L169" s="58">
        <v>1.0355268869182281</v>
      </c>
      <c r="M169" s="59"/>
      <c r="N169" s="56">
        <v>0.017750000000000002</v>
      </c>
      <c r="O169" s="60">
        <v>0.03298544577667128</v>
      </c>
      <c r="P169" t="s">
        <v>92</v>
      </c>
    </row>
    <row r="170" spans="1:16" ht="12.75">
      <c r="A170">
        <v>230411</v>
      </c>
      <c r="B170" s="52">
        <v>145</v>
      </c>
      <c r="C170" s="53" t="s">
        <v>38</v>
      </c>
      <c r="D170" s="54">
        <v>6</v>
      </c>
      <c r="E170" s="54">
        <v>6</v>
      </c>
      <c r="F170" s="55">
        <v>8.163</v>
      </c>
      <c r="G170" s="56">
        <v>0.5054</v>
      </c>
      <c r="H170" s="55">
        <v>8.162583333333332</v>
      </c>
      <c r="I170" s="57"/>
      <c r="J170" s="56">
        <v>0.5731369296926349</v>
      </c>
      <c r="K170" s="56">
        <v>0.2924777146859068</v>
      </c>
      <c r="L170" s="58">
        <v>0.07021513977714999</v>
      </c>
      <c r="M170" s="59"/>
      <c r="N170" s="56">
        <v>0.1628333333333333</v>
      </c>
      <c r="O170" s="60">
        <v>0.02916083379770074</v>
      </c>
      <c r="P170" t="s">
        <v>92</v>
      </c>
    </row>
    <row r="171" spans="1:16" ht="12.75">
      <c r="A171">
        <v>230411</v>
      </c>
      <c r="B171" s="61">
        <v>148</v>
      </c>
      <c r="C171" s="53" t="s">
        <v>86</v>
      </c>
      <c r="D171" s="54">
        <v>33</v>
      </c>
      <c r="E171" s="54">
        <v>32</v>
      </c>
      <c r="F171" s="55">
        <v>7.307</v>
      </c>
      <c r="G171" s="55">
        <v>2.513</v>
      </c>
      <c r="H171" s="55">
        <v>7.651650665329276</v>
      </c>
      <c r="I171" s="57">
        <v>0.5825825332664638</v>
      </c>
      <c r="J171" s="55">
        <v>1.2293847284137986</v>
      </c>
      <c r="K171" s="56">
        <v>0.2716582119214309</v>
      </c>
      <c r="L171" s="58">
        <v>0.16066921794852929</v>
      </c>
      <c r="M171" s="63">
        <v>4.916842256055057</v>
      </c>
      <c r="N171" s="56">
        <v>0.19327187499999998</v>
      </c>
      <c r="O171" s="60">
        <v>0.02944590102426343</v>
      </c>
      <c r="P171" t="s">
        <v>92</v>
      </c>
    </row>
    <row r="172" spans="1:16" ht="12.75">
      <c r="A172">
        <v>230411</v>
      </c>
      <c r="B172" s="52">
        <v>149</v>
      </c>
      <c r="C172" s="53" t="s">
        <v>40</v>
      </c>
      <c r="D172" s="54">
        <v>1</v>
      </c>
      <c r="E172" s="54"/>
      <c r="F172" s="55">
        <v>7.805</v>
      </c>
      <c r="G172" s="56"/>
      <c r="H172" s="56"/>
      <c r="I172" s="57"/>
      <c r="J172" s="56"/>
      <c r="K172" s="56"/>
      <c r="L172" s="58"/>
      <c r="M172" s="59"/>
      <c r="N172" s="56"/>
      <c r="O172" s="60"/>
      <c r="P172" t="s">
        <v>92</v>
      </c>
    </row>
    <row r="173" spans="1:16" ht="12.75">
      <c r="A173">
        <v>230411</v>
      </c>
      <c r="B173" s="52">
        <v>151</v>
      </c>
      <c r="C173" s="53" t="s">
        <v>41</v>
      </c>
      <c r="D173" s="54">
        <v>15</v>
      </c>
      <c r="E173" s="54">
        <v>15</v>
      </c>
      <c r="F173" s="89">
        <v>750.7</v>
      </c>
      <c r="G173" s="89">
        <v>298.8</v>
      </c>
      <c r="H173" s="89">
        <v>758.924431395802</v>
      </c>
      <c r="I173" s="57"/>
      <c r="J173" s="89">
        <v>168.63468266128862</v>
      </c>
      <c r="K173" s="67">
        <v>54.42660979501195</v>
      </c>
      <c r="L173" s="58">
        <v>0.2222022057599837</v>
      </c>
      <c r="M173" s="59"/>
      <c r="N173" s="67">
        <v>64.2788</v>
      </c>
      <c r="O173" s="60">
        <v>0.05896035860659618</v>
      </c>
      <c r="P173" t="s">
        <v>92</v>
      </c>
    </row>
    <row r="174" spans="1:16" ht="12.75">
      <c r="A174">
        <v>230411</v>
      </c>
      <c r="B174" s="52">
        <v>165</v>
      </c>
      <c r="C174" s="53" t="s">
        <v>42</v>
      </c>
      <c r="D174" s="54">
        <v>9</v>
      </c>
      <c r="E174" s="54">
        <v>6</v>
      </c>
      <c r="F174" s="56">
        <v>0.1235</v>
      </c>
      <c r="G174" s="56">
        <v>0.3036</v>
      </c>
      <c r="H174" s="56">
        <v>0.019373567432582593</v>
      </c>
      <c r="I174" s="57">
        <v>0.005906035114887388</v>
      </c>
      <c r="J174" s="56">
        <v>0.014378815210687514</v>
      </c>
      <c r="K174" s="56">
        <v>0.007337658410823711</v>
      </c>
      <c r="L174" s="58">
        <v>0.7421872745287545</v>
      </c>
      <c r="M174" s="63">
        <v>5.6726109461238305</v>
      </c>
      <c r="N174" s="56">
        <v>0.0155</v>
      </c>
      <c r="O174" s="60">
        <v>0.07241106767762015</v>
      </c>
      <c r="P174" t="s">
        <v>92</v>
      </c>
    </row>
    <row r="175" spans="1:16" ht="12.75">
      <c r="A175">
        <v>230411</v>
      </c>
      <c r="B175" s="52">
        <v>181</v>
      </c>
      <c r="C175" s="53" t="s">
        <v>44</v>
      </c>
      <c r="D175" s="54">
        <v>16</v>
      </c>
      <c r="E175" s="54">
        <v>15</v>
      </c>
      <c r="F175" s="88">
        <v>1517</v>
      </c>
      <c r="G175" s="89">
        <v>545.2</v>
      </c>
      <c r="H175" s="88">
        <v>1608.798922761305</v>
      </c>
      <c r="I175" s="57"/>
      <c r="J175" s="89">
        <v>366.7159650629391</v>
      </c>
      <c r="K175" s="89">
        <v>118.35706878976201</v>
      </c>
      <c r="L175" s="58">
        <v>0.227943939963309</v>
      </c>
      <c r="M175" s="59"/>
      <c r="N175" s="67">
        <v>75.08422142857141</v>
      </c>
      <c r="O175" s="60">
        <v>0.05265643827941567</v>
      </c>
      <c r="P175" t="s">
        <v>92</v>
      </c>
    </row>
    <row r="176" spans="1:16" ht="12.75">
      <c r="A176">
        <v>230411</v>
      </c>
      <c r="B176" s="52">
        <v>191</v>
      </c>
      <c r="C176" s="53" t="s">
        <v>45</v>
      </c>
      <c r="D176" s="54">
        <v>13</v>
      </c>
      <c r="E176" s="54">
        <v>12</v>
      </c>
      <c r="F176" s="89">
        <v>197.1</v>
      </c>
      <c r="G176" s="89">
        <v>367.8</v>
      </c>
      <c r="H176" s="67">
        <v>49.884970439034355</v>
      </c>
      <c r="I176" s="57"/>
      <c r="J176" s="67">
        <v>18.604518358861966</v>
      </c>
      <c r="K176" s="55">
        <v>6.713327301645182</v>
      </c>
      <c r="L176" s="58">
        <v>0.37294836892003386</v>
      </c>
      <c r="M176" s="59"/>
      <c r="N176" s="67">
        <v>10.184554545454546</v>
      </c>
      <c r="O176" s="60">
        <v>0.08881484310190584</v>
      </c>
      <c r="P176" t="s">
        <v>92</v>
      </c>
    </row>
    <row r="177" spans="1:16" ht="12.75">
      <c r="A177">
        <v>230411</v>
      </c>
      <c r="B177" s="52">
        <v>202</v>
      </c>
      <c r="C177" s="53" t="s">
        <v>46</v>
      </c>
      <c r="D177" s="54">
        <v>15</v>
      </c>
      <c r="E177" s="54">
        <v>14</v>
      </c>
      <c r="F177" s="67">
        <v>74.16</v>
      </c>
      <c r="G177" s="67">
        <v>17.47</v>
      </c>
      <c r="H177" s="67">
        <v>74.60265172905747</v>
      </c>
      <c r="I177" s="57">
        <v>23.38079551871724</v>
      </c>
      <c r="J177" s="67">
        <v>19.04182660047448</v>
      </c>
      <c r="K177" s="55">
        <v>6.361427781904809</v>
      </c>
      <c r="L177" s="58">
        <v>0.25524329442914095</v>
      </c>
      <c r="M177" s="63">
        <v>1.8976024978956618</v>
      </c>
      <c r="N177" s="55">
        <v>4.62423076923077</v>
      </c>
      <c r="O177" s="60">
        <v>0.08359503401733276</v>
      </c>
      <c r="P177" t="s">
        <v>92</v>
      </c>
    </row>
    <row r="178" spans="1:16" ht="12.75">
      <c r="A178">
        <v>230411</v>
      </c>
      <c r="B178" s="61">
        <v>221</v>
      </c>
      <c r="C178" s="53" t="s">
        <v>87</v>
      </c>
      <c r="D178" s="54">
        <v>50</v>
      </c>
      <c r="E178" s="54">
        <v>49</v>
      </c>
      <c r="F178" s="55">
        <v>3.334</v>
      </c>
      <c r="G178" s="56">
        <v>0.5526</v>
      </c>
      <c r="H178" s="55">
        <v>3.390063261167508</v>
      </c>
      <c r="I178" s="57">
        <v>0.34400632611675086</v>
      </c>
      <c r="J178" s="56">
        <v>0.2601742504562381</v>
      </c>
      <c r="K178" s="56">
        <v>0.046459687581471086</v>
      </c>
      <c r="L178" s="58">
        <v>0.07674613433810565</v>
      </c>
      <c r="M178" s="63">
        <v>1.7621943480111963</v>
      </c>
      <c r="N178" s="56">
        <v>0.1102326530612245</v>
      </c>
      <c r="O178" s="60">
        <v>0.033283862666052925</v>
      </c>
      <c r="P178" t="s">
        <v>92</v>
      </c>
    </row>
    <row r="179" spans="1:16" ht="12.75">
      <c r="A179">
        <v>230411</v>
      </c>
      <c r="B179" s="61">
        <v>241</v>
      </c>
      <c r="C179" s="53" t="s">
        <v>88</v>
      </c>
      <c r="D179" s="54">
        <v>43</v>
      </c>
      <c r="E179" s="54">
        <v>41</v>
      </c>
      <c r="F179" s="67">
        <v>22.93</v>
      </c>
      <c r="G179" s="55">
        <v>8.187</v>
      </c>
      <c r="H179" s="67">
        <v>22.80167926829268</v>
      </c>
      <c r="I179" s="57">
        <v>1</v>
      </c>
      <c r="J179" s="55">
        <v>9.454941450919742</v>
      </c>
      <c r="K179" s="55">
        <v>1.8457672185333143</v>
      </c>
      <c r="L179" s="58">
        <v>0.41465987393601733</v>
      </c>
      <c r="M179" s="63">
        <v>22.030013580643</v>
      </c>
      <c r="N179" s="56">
        <v>0.5649124999999999</v>
      </c>
      <c r="O179" s="60">
        <v>0.02094192422024658</v>
      </c>
      <c r="P179" t="s">
        <v>92</v>
      </c>
    </row>
    <row r="180" spans="1:16" ht="12.75">
      <c r="A180">
        <v>230411</v>
      </c>
      <c r="B180" s="52">
        <v>251</v>
      </c>
      <c r="C180" s="53" t="s">
        <v>49</v>
      </c>
      <c r="D180" s="54">
        <v>14</v>
      </c>
      <c r="E180" s="54">
        <v>14</v>
      </c>
      <c r="F180" s="88">
        <v>7626</v>
      </c>
      <c r="G180" s="88">
        <v>3390</v>
      </c>
      <c r="H180" s="88">
        <v>8141.44816272911</v>
      </c>
      <c r="I180" s="57"/>
      <c r="J180" s="88">
        <v>2622.2635826784585</v>
      </c>
      <c r="K180" s="89">
        <v>876.0367771604602</v>
      </c>
      <c r="L180" s="58">
        <v>0.32208810155949513</v>
      </c>
      <c r="M180" s="59"/>
      <c r="N180" s="89">
        <v>688.7970461538462</v>
      </c>
      <c r="O180" s="60">
        <v>0.04125431644228183</v>
      </c>
      <c r="P180" t="s">
        <v>92</v>
      </c>
    </row>
    <row r="181" spans="1:16" ht="12.75">
      <c r="A181">
        <v>230411</v>
      </c>
      <c r="B181" s="61">
        <v>261</v>
      </c>
      <c r="C181" s="53" t="s">
        <v>89</v>
      </c>
      <c r="D181" s="54">
        <v>41</v>
      </c>
      <c r="E181" s="54">
        <v>39</v>
      </c>
      <c r="F181" s="56">
        <v>0.2832</v>
      </c>
      <c r="G181" s="56">
        <v>0.3246</v>
      </c>
      <c r="H181" s="56">
        <v>0.20837420050825095</v>
      </c>
      <c r="I181" s="57">
        <v>0.025837420050825097</v>
      </c>
      <c r="J181" s="56">
        <v>0.02035155163882913</v>
      </c>
      <c r="K181" s="56">
        <v>0.0040735704887432545</v>
      </c>
      <c r="L181" s="58">
        <v>0.09766828901653433</v>
      </c>
      <c r="M181" s="63">
        <v>1.8352883231062995</v>
      </c>
      <c r="N181" s="56">
        <v>0.015876470588235297</v>
      </c>
      <c r="O181" s="60">
        <v>0.050645863681898745</v>
      </c>
      <c r="P181" t="s">
        <v>92</v>
      </c>
    </row>
    <row r="182" spans="1:16" ht="12.75">
      <c r="A182">
        <v>230411</v>
      </c>
      <c r="B182" s="52">
        <v>271</v>
      </c>
      <c r="C182" s="53" t="s">
        <v>90</v>
      </c>
      <c r="D182" s="54">
        <v>3</v>
      </c>
      <c r="E182" s="54">
        <v>3</v>
      </c>
      <c r="F182" s="56">
        <v>0.2522</v>
      </c>
      <c r="G182" s="56">
        <v>0.1761</v>
      </c>
      <c r="H182" s="56">
        <v>0.25216666666666665</v>
      </c>
      <c r="I182" s="57"/>
      <c r="J182" s="56">
        <v>0.17609183210283585</v>
      </c>
      <c r="K182" s="56">
        <v>0.12708333333333333</v>
      </c>
      <c r="L182" s="58">
        <v>0.6983152628004066</v>
      </c>
      <c r="M182" s="59"/>
      <c r="N182" s="56">
        <v>0.017666666666666667</v>
      </c>
      <c r="O182" s="60">
        <v>0.049212564859943984</v>
      </c>
      <c r="P182" t="s">
        <v>92</v>
      </c>
    </row>
    <row r="183" spans="1:16" ht="12.75">
      <c r="A183">
        <v>230411</v>
      </c>
      <c r="B183" s="52">
        <v>281</v>
      </c>
      <c r="C183" s="53" t="s">
        <v>51</v>
      </c>
      <c r="D183" s="54">
        <v>6</v>
      </c>
      <c r="E183" s="54">
        <v>5</v>
      </c>
      <c r="F183" s="88">
        <v>1387</v>
      </c>
      <c r="G183" s="88">
        <v>1170</v>
      </c>
      <c r="H183" s="88">
        <v>1664.7028599999999</v>
      </c>
      <c r="I183" s="57"/>
      <c r="J183" s="88">
        <v>1064.5803291521256</v>
      </c>
      <c r="K183" s="89">
        <v>595.1184958733135</v>
      </c>
      <c r="L183" s="58">
        <v>0.6395017121266469</v>
      </c>
      <c r="M183" s="59"/>
      <c r="N183" s="89">
        <v>197.8508</v>
      </c>
      <c r="O183" s="60">
        <v>0.05238643181460163</v>
      </c>
      <c r="P183" t="s">
        <v>92</v>
      </c>
    </row>
    <row r="184" spans="1:16" ht="12.75">
      <c r="A184">
        <v>230411</v>
      </c>
      <c r="B184" s="52">
        <v>289</v>
      </c>
      <c r="C184" s="53" t="s">
        <v>52</v>
      </c>
      <c r="D184" s="54">
        <v>13</v>
      </c>
      <c r="E184" s="54">
        <v>8</v>
      </c>
      <c r="F184" s="55">
        <v>4.894</v>
      </c>
      <c r="G184" s="55">
        <v>6.489</v>
      </c>
      <c r="H184" s="55">
        <v>3.568125106016055</v>
      </c>
      <c r="I184" s="57">
        <v>2.0704375318048167</v>
      </c>
      <c r="J184" s="55">
        <v>2.649550670307071</v>
      </c>
      <c r="K184" s="55">
        <v>1.1709470287946826</v>
      </c>
      <c r="L184" s="58">
        <v>0.7425610346004357</v>
      </c>
      <c r="M184" s="63">
        <v>2.981714235267957</v>
      </c>
      <c r="N184" s="56">
        <v>0.6088142857142856</v>
      </c>
      <c r="O184" s="60">
        <v>0.13209542139339672</v>
      </c>
      <c r="P184" t="s">
        <v>92</v>
      </c>
    </row>
    <row r="185" spans="1:16" ht="12.75">
      <c r="A185">
        <v>230411</v>
      </c>
      <c r="B185" s="52">
        <v>291</v>
      </c>
      <c r="C185" s="53" t="s">
        <v>53</v>
      </c>
      <c r="D185" s="54">
        <v>15</v>
      </c>
      <c r="E185" s="54">
        <v>13</v>
      </c>
      <c r="F185" s="67">
        <v>26.58</v>
      </c>
      <c r="G185" s="67">
        <v>24.94</v>
      </c>
      <c r="H185" s="67">
        <v>20.72877211778662</v>
      </c>
      <c r="I185" s="57"/>
      <c r="J185" s="55">
        <v>7.277697991796619</v>
      </c>
      <c r="K185" s="55">
        <v>2.523087815073463</v>
      </c>
      <c r="L185" s="58">
        <v>0.3510916107544974</v>
      </c>
      <c r="M185" s="59"/>
      <c r="N185" s="55">
        <v>1.5143090909090908</v>
      </c>
      <c r="O185" s="60">
        <v>0.10136445094557939</v>
      </c>
      <c r="P185" t="s">
        <v>92</v>
      </c>
    </row>
    <row r="186" spans="1:16" ht="12.75">
      <c r="A186">
        <v>230411</v>
      </c>
      <c r="B186" s="52">
        <v>301</v>
      </c>
      <c r="C186" s="53" t="s">
        <v>54</v>
      </c>
      <c r="D186" s="54">
        <v>12</v>
      </c>
      <c r="E186" s="54">
        <v>11</v>
      </c>
      <c r="F186" s="88">
        <v>6170</v>
      </c>
      <c r="G186" s="88">
        <v>3093</v>
      </c>
      <c r="H186" s="88">
        <v>6666.066830839811</v>
      </c>
      <c r="I186" s="57"/>
      <c r="J186" s="88">
        <v>2438.7565910826966</v>
      </c>
      <c r="K186" s="89">
        <v>919.1409735940339</v>
      </c>
      <c r="L186" s="58">
        <v>0.3658464058296059</v>
      </c>
      <c r="M186" s="59"/>
      <c r="N186" s="89">
        <v>602.0903500000001</v>
      </c>
      <c r="O186" s="60">
        <v>0.04251455242062318</v>
      </c>
      <c r="P186" t="s">
        <v>92</v>
      </c>
    </row>
    <row r="187" spans="1:16" ht="12.75">
      <c r="A187">
        <v>230411</v>
      </c>
      <c r="B187" s="52">
        <v>311</v>
      </c>
      <c r="C187" s="53" t="s">
        <v>55</v>
      </c>
      <c r="D187" s="54">
        <v>5</v>
      </c>
      <c r="E187" s="54">
        <v>5</v>
      </c>
      <c r="F187" s="56">
        <v>0.261</v>
      </c>
      <c r="G187" s="56">
        <v>0.02578</v>
      </c>
      <c r="H187" s="56">
        <v>0.26102</v>
      </c>
      <c r="I187" s="57">
        <v>0.031102</v>
      </c>
      <c r="J187" s="56">
        <v>0.02577813026578925</v>
      </c>
      <c r="K187" s="56">
        <v>0.014410412901787371</v>
      </c>
      <c r="L187" s="58">
        <v>0.09875921487161618</v>
      </c>
      <c r="M187" s="59">
        <v>1.9311633823962757</v>
      </c>
      <c r="N187" s="56">
        <v>0.013319999999999999</v>
      </c>
      <c r="O187" s="60">
        <v>0.04895765312930623</v>
      </c>
      <c r="P187" t="s">
        <v>92</v>
      </c>
    </row>
    <row r="188" spans="1:16" ht="12.75">
      <c r="A188">
        <v>230411</v>
      </c>
      <c r="B188" s="61">
        <v>321</v>
      </c>
      <c r="C188" s="53" t="s">
        <v>91</v>
      </c>
      <c r="D188" s="54">
        <v>51</v>
      </c>
      <c r="E188" s="54">
        <v>49</v>
      </c>
      <c r="F188" s="55">
        <v>6.598</v>
      </c>
      <c r="G188" s="55">
        <v>2.688</v>
      </c>
      <c r="H188" s="55">
        <v>6.374416889458143</v>
      </c>
      <c r="I188" s="57">
        <v>0.6424416889458143</v>
      </c>
      <c r="J188" s="56">
        <v>0.5980494307972146</v>
      </c>
      <c r="K188" s="56">
        <v>0.10679454121378831</v>
      </c>
      <c r="L188" s="58">
        <v>0.09382025700048806</v>
      </c>
      <c r="M188" s="63">
        <v>2.168998677598332</v>
      </c>
      <c r="N188" s="56">
        <v>0.25843404255319147</v>
      </c>
      <c r="O188" s="60">
        <v>0.030266465409610466</v>
      </c>
      <c r="P188" t="s">
        <v>92</v>
      </c>
    </row>
    <row r="189" spans="1:16" ht="13.5" thickBot="1">
      <c r="A189">
        <v>230411</v>
      </c>
      <c r="B189" s="69">
        <v>325</v>
      </c>
      <c r="C189" s="70" t="s">
        <v>57</v>
      </c>
      <c r="D189" s="71">
        <v>5</v>
      </c>
      <c r="E189" s="71">
        <v>5</v>
      </c>
      <c r="F189" s="72">
        <v>6.043</v>
      </c>
      <c r="G189" s="74">
        <v>0.7944</v>
      </c>
      <c r="H189" s="72">
        <v>6.043</v>
      </c>
      <c r="I189" s="73"/>
      <c r="J189" s="74">
        <v>0.7943912763871464</v>
      </c>
      <c r="K189" s="74">
        <v>0.44407822368362065</v>
      </c>
      <c r="L189" s="75">
        <v>0.1314564415666302</v>
      </c>
      <c r="M189" s="76"/>
      <c r="N189" s="74">
        <v>0.03</v>
      </c>
      <c r="O189" s="77">
        <v>0.030510651423554466</v>
      </c>
      <c r="P189" t="s">
        <v>92</v>
      </c>
    </row>
    <row r="190" spans="1:16" ht="12.75">
      <c r="A190">
        <v>230511</v>
      </c>
      <c r="B190" s="45">
        <v>1</v>
      </c>
      <c r="C190" s="46" t="s">
        <v>25</v>
      </c>
      <c r="D190" s="47">
        <v>2</v>
      </c>
      <c r="E190" s="47">
        <v>0</v>
      </c>
      <c r="F190" s="48">
        <v>0.0265</v>
      </c>
      <c r="G190" s="48">
        <v>0.03635</v>
      </c>
      <c r="H190" s="49"/>
      <c r="I190" s="50"/>
      <c r="J190" s="49"/>
      <c r="K190" s="49"/>
      <c r="L190" s="49"/>
      <c r="M190" s="49"/>
      <c r="N190" s="49"/>
      <c r="O190" s="51"/>
      <c r="P190" t="s">
        <v>100</v>
      </c>
    </row>
    <row r="191" spans="1:16" ht="12.75">
      <c r="A191">
        <v>230511</v>
      </c>
      <c r="B191" s="52">
        <v>2</v>
      </c>
      <c r="C191" s="53" t="s">
        <v>61</v>
      </c>
      <c r="D191" s="54">
        <v>1</v>
      </c>
      <c r="E191" s="54"/>
      <c r="F191" s="56">
        <v>0.0023</v>
      </c>
      <c r="G191" s="56"/>
      <c r="H191" s="56"/>
      <c r="I191" s="57"/>
      <c r="J191" s="56"/>
      <c r="K191" s="56"/>
      <c r="L191" s="58"/>
      <c r="M191" s="59"/>
      <c r="N191" s="56"/>
      <c r="O191" s="60"/>
      <c r="P191" t="s">
        <v>100</v>
      </c>
    </row>
    <row r="192" spans="1:16" ht="12.75">
      <c r="A192">
        <v>230511</v>
      </c>
      <c r="B192" s="52">
        <v>5</v>
      </c>
      <c r="C192" s="53" t="s">
        <v>27</v>
      </c>
      <c r="D192" s="54">
        <v>1</v>
      </c>
      <c r="E192" s="54"/>
      <c r="F192" s="56">
        <v>0.125</v>
      </c>
      <c r="G192" s="56"/>
      <c r="H192" s="56"/>
      <c r="I192" s="57"/>
      <c r="J192" s="56"/>
      <c r="K192" s="56"/>
      <c r="L192" s="58"/>
      <c r="M192" s="59"/>
      <c r="N192" s="56"/>
      <c r="O192" s="60"/>
      <c r="P192" t="s">
        <v>100</v>
      </c>
    </row>
    <row r="193" spans="1:16" ht="12.75">
      <c r="A193">
        <v>230511</v>
      </c>
      <c r="B193" s="52">
        <v>10</v>
      </c>
      <c r="C193" s="53" t="s">
        <v>74</v>
      </c>
      <c r="D193" s="54">
        <v>8</v>
      </c>
      <c r="E193" s="54">
        <v>6</v>
      </c>
      <c r="F193" s="55">
        <v>2.228</v>
      </c>
      <c r="G193" s="55">
        <v>6.153</v>
      </c>
      <c r="H193" s="56">
        <v>0.052871407443090546</v>
      </c>
      <c r="I193" s="57">
        <v>0.49</v>
      </c>
      <c r="J193" s="56">
        <v>0.051304986631137424</v>
      </c>
      <c r="K193" s="56">
        <v>0.026181466355541503</v>
      </c>
      <c r="L193" s="58">
        <v>0.9703730071184661</v>
      </c>
      <c r="M193" s="62">
        <v>0.24396044663377592</v>
      </c>
      <c r="N193" s="56">
        <v>0.02376</v>
      </c>
      <c r="O193" s="60">
        <v>0.062256579284598816</v>
      </c>
      <c r="P193" t="s">
        <v>100</v>
      </c>
    </row>
    <row r="194" spans="1:16" ht="12.75">
      <c r="A194">
        <v>230511</v>
      </c>
      <c r="B194" s="52">
        <v>20</v>
      </c>
      <c r="C194" s="53" t="s">
        <v>29</v>
      </c>
      <c r="D194" s="54">
        <v>7</v>
      </c>
      <c r="E194" s="54">
        <v>6</v>
      </c>
      <c r="F194" s="56">
        <v>0.3571</v>
      </c>
      <c r="G194" s="56">
        <v>0.1706</v>
      </c>
      <c r="H194" s="56">
        <v>0.4166083333333333</v>
      </c>
      <c r="I194" s="57"/>
      <c r="J194" s="56">
        <v>0.08165183831602932</v>
      </c>
      <c r="K194" s="56">
        <v>0.0416677792571884</v>
      </c>
      <c r="L194" s="58">
        <v>0.19599185081758483</v>
      </c>
      <c r="M194" s="59"/>
      <c r="N194" s="56">
        <v>0.01705</v>
      </c>
      <c r="O194" s="60">
        <v>0.04563110006370426</v>
      </c>
      <c r="P194" t="s">
        <v>100</v>
      </c>
    </row>
    <row r="195" spans="1:16" ht="12.75">
      <c r="A195">
        <v>230511</v>
      </c>
      <c r="B195" s="52">
        <v>41</v>
      </c>
      <c r="C195" s="53" t="s">
        <v>67</v>
      </c>
      <c r="D195" s="54">
        <v>6</v>
      </c>
      <c r="E195" s="54">
        <v>5</v>
      </c>
      <c r="F195" s="56">
        <v>0.3057</v>
      </c>
      <c r="G195" s="56">
        <v>0.1414</v>
      </c>
      <c r="H195" s="56">
        <v>0.29989999999999994</v>
      </c>
      <c r="I195" s="57">
        <v>0.67</v>
      </c>
      <c r="J195" s="56">
        <v>0.15732943144879155</v>
      </c>
      <c r="K195" s="56">
        <v>0.08794982589522278</v>
      </c>
      <c r="L195" s="58">
        <v>0.5246063069316158</v>
      </c>
      <c r="M195" s="59">
        <v>0.5471307093666931</v>
      </c>
      <c r="N195" s="56">
        <v>0</v>
      </c>
      <c r="O195" s="60">
        <v>0.04794518928820425</v>
      </c>
      <c r="P195" t="s">
        <v>100</v>
      </c>
    </row>
    <row r="196" spans="1:16" ht="12.75">
      <c r="A196">
        <v>230511</v>
      </c>
      <c r="B196" s="52">
        <v>48</v>
      </c>
      <c r="C196" s="53" t="s">
        <v>31</v>
      </c>
      <c r="D196" s="54">
        <v>1</v>
      </c>
      <c r="E196" s="54"/>
      <c r="F196" s="56">
        <v>0.01</v>
      </c>
      <c r="G196" s="56"/>
      <c r="H196" s="56"/>
      <c r="I196" s="57"/>
      <c r="J196" s="56"/>
      <c r="K196" s="56"/>
      <c r="L196" s="58"/>
      <c r="M196" s="59"/>
      <c r="N196" s="56"/>
      <c r="O196" s="60"/>
      <c r="P196" t="s">
        <v>100</v>
      </c>
    </row>
    <row r="197" spans="1:16" ht="12.75">
      <c r="A197">
        <v>230511</v>
      </c>
      <c r="B197" s="52">
        <v>50</v>
      </c>
      <c r="C197" s="53" t="s">
        <v>68</v>
      </c>
      <c r="D197" s="54">
        <v>8</v>
      </c>
      <c r="E197" s="54">
        <v>6</v>
      </c>
      <c r="F197" s="56">
        <v>0.1778</v>
      </c>
      <c r="G197" s="56">
        <v>0.1256</v>
      </c>
      <c r="H197" s="56">
        <v>0.1806969386047236</v>
      </c>
      <c r="I197" s="57">
        <v>0.41</v>
      </c>
      <c r="J197" s="56">
        <v>0.07279006987619878</v>
      </c>
      <c r="K197" s="56">
        <v>0.03714552698712911</v>
      </c>
      <c r="L197" s="58">
        <v>0.40282956888067595</v>
      </c>
      <c r="M197" s="62">
        <v>0.4136606410037639</v>
      </c>
      <c r="N197" s="56">
        <v>0.00824</v>
      </c>
      <c r="O197" s="60">
        <v>0.05174386927781259</v>
      </c>
      <c r="P197" t="s">
        <v>100</v>
      </c>
    </row>
    <row r="198" spans="1:16" ht="12.75">
      <c r="A198">
        <v>230511</v>
      </c>
      <c r="B198" s="52">
        <v>60</v>
      </c>
      <c r="C198" s="53" t="s">
        <v>33</v>
      </c>
      <c r="D198" s="54">
        <v>2</v>
      </c>
      <c r="E198" s="54">
        <v>2</v>
      </c>
      <c r="F198" s="56">
        <v>0.5258</v>
      </c>
      <c r="G198" s="56">
        <v>0.09086</v>
      </c>
      <c r="H198" s="64"/>
      <c r="I198" s="65"/>
      <c r="J198" s="64"/>
      <c r="K198" s="64"/>
      <c r="L198" s="64"/>
      <c r="M198" s="64"/>
      <c r="N198" s="64"/>
      <c r="O198" s="66"/>
      <c r="P198" t="s">
        <v>100</v>
      </c>
    </row>
    <row r="199" spans="1:16" ht="12.75">
      <c r="A199">
        <v>230511</v>
      </c>
      <c r="B199" s="61">
        <v>101</v>
      </c>
      <c r="C199" s="53" t="s">
        <v>93</v>
      </c>
      <c r="D199" s="54">
        <v>56</v>
      </c>
      <c r="E199" s="54">
        <v>55</v>
      </c>
      <c r="F199" s="67">
        <v>25.71</v>
      </c>
      <c r="G199" s="55">
        <v>2.388</v>
      </c>
      <c r="H199" s="67">
        <v>25.48811463786911</v>
      </c>
      <c r="I199" s="57">
        <v>1</v>
      </c>
      <c r="J199" s="55">
        <v>1.5302738830383946</v>
      </c>
      <c r="K199" s="56">
        <v>0.2579276103688943</v>
      </c>
      <c r="L199" s="58">
        <v>0.060038724118290865</v>
      </c>
      <c r="M199" s="63">
        <v>3.5655381474794594</v>
      </c>
      <c r="N199" s="56">
        <v>0.44880698221375015</v>
      </c>
      <c r="O199" s="60">
        <v>0.01980756747817466</v>
      </c>
      <c r="P199" t="s">
        <v>100</v>
      </c>
    </row>
    <row r="200" spans="1:16" ht="12.75">
      <c r="A200">
        <v>230511</v>
      </c>
      <c r="B200" s="61">
        <v>121</v>
      </c>
      <c r="C200" s="53" t="s">
        <v>94</v>
      </c>
      <c r="D200" s="54">
        <v>57</v>
      </c>
      <c r="E200" s="54">
        <v>57</v>
      </c>
      <c r="F200" s="55">
        <v>6.078</v>
      </c>
      <c r="G200" s="56">
        <v>0.7743</v>
      </c>
      <c r="H200" s="55">
        <v>6.148644953207816</v>
      </c>
      <c r="I200" s="57">
        <v>0.5074322476603907</v>
      </c>
      <c r="J200" s="56">
        <v>0.6114980656151479</v>
      </c>
      <c r="K200" s="56">
        <v>0.10124362177374333</v>
      </c>
      <c r="L200" s="58">
        <v>0.09945249242211043</v>
      </c>
      <c r="M200" s="63">
        <v>2.8078438046705783</v>
      </c>
      <c r="N200" s="56">
        <v>0.19710372631759318</v>
      </c>
      <c r="O200" s="60">
        <v>0.030431173040211097</v>
      </c>
      <c r="P200" t="s">
        <v>100</v>
      </c>
    </row>
    <row r="201" spans="1:16" ht="12.75">
      <c r="A201">
        <v>230511</v>
      </c>
      <c r="B201" s="52">
        <v>131</v>
      </c>
      <c r="C201" s="53" t="s">
        <v>36</v>
      </c>
      <c r="D201" s="54">
        <v>1</v>
      </c>
      <c r="E201" s="54"/>
      <c r="F201" s="55">
        <v>7.27745</v>
      </c>
      <c r="G201" s="56"/>
      <c r="H201" s="56"/>
      <c r="I201" s="57"/>
      <c r="J201" s="56"/>
      <c r="K201" s="56"/>
      <c r="L201" s="58"/>
      <c r="M201" s="59"/>
      <c r="N201" s="56"/>
      <c r="O201" s="60"/>
      <c r="P201" t="s">
        <v>100</v>
      </c>
    </row>
    <row r="202" spans="1:16" ht="12.75">
      <c r="A202">
        <v>230511</v>
      </c>
      <c r="B202" s="52">
        <v>143</v>
      </c>
      <c r="C202" s="53" t="s">
        <v>37</v>
      </c>
      <c r="D202" s="54">
        <v>5</v>
      </c>
      <c r="E202" s="54">
        <v>5</v>
      </c>
      <c r="F202" s="56">
        <v>0.3726</v>
      </c>
      <c r="G202" s="56">
        <v>0.07593</v>
      </c>
      <c r="H202" s="56">
        <v>0.37261</v>
      </c>
      <c r="I202" s="57"/>
      <c r="J202" s="56">
        <v>0.07593194650474859</v>
      </c>
      <c r="K202" s="56">
        <v>0.04244724851212385</v>
      </c>
      <c r="L202" s="58">
        <v>0.2037839738728123</v>
      </c>
      <c r="M202" s="59"/>
      <c r="N202" s="56">
        <v>0.014025</v>
      </c>
      <c r="O202" s="60">
        <v>0.04640408274001752</v>
      </c>
      <c r="P202" t="s">
        <v>100</v>
      </c>
    </row>
    <row r="203" spans="1:16" ht="12.75">
      <c r="A203">
        <v>230511</v>
      </c>
      <c r="B203" s="52">
        <v>145</v>
      </c>
      <c r="C203" s="53" t="s">
        <v>38</v>
      </c>
      <c r="D203" s="54">
        <v>1</v>
      </c>
      <c r="E203" s="54"/>
      <c r="F203" s="56">
        <v>0.13</v>
      </c>
      <c r="G203" s="56"/>
      <c r="H203" s="56"/>
      <c r="I203" s="57"/>
      <c r="J203" s="56"/>
      <c r="K203" s="56"/>
      <c r="L203" s="58"/>
      <c r="M203" s="59"/>
      <c r="N203" s="56"/>
      <c r="O203" s="60"/>
      <c r="P203" t="s">
        <v>100</v>
      </c>
    </row>
    <row r="204" spans="1:16" ht="12.75">
      <c r="A204">
        <v>230511</v>
      </c>
      <c r="B204" s="61">
        <v>148</v>
      </c>
      <c r="C204" s="53" t="s">
        <v>95</v>
      </c>
      <c r="D204" s="54">
        <v>33</v>
      </c>
      <c r="E204" s="54">
        <v>32</v>
      </c>
      <c r="F204" s="56">
        <v>0.4483</v>
      </c>
      <c r="G204" s="56">
        <v>0.3673</v>
      </c>
      <c r="H204" s="56">
        <v>0.36537368306822166</v>
      </c>
      <c r="I204" s="57">
        <v>0.2182686841534111</v>
      </c>
      <c r="J204" s="56">
        <v>0.1713695561912708</v>
      </c>
      <c r="K204" s="56">
        <v>0.03786767977243021</v>
      </c>
      <c r="L204" s="58">
        <v>0.4690254501971701</v>
      </c>
      <c r="M204" s="63">
        <v>1.829355720333282</v>
      </c>
      <c r="N204" s="56">
        <v>0.034151159927352445</v>
      </c>
      <c r="O204" s="60">
        <v>0.04654124938232317</v>
      </c>
      <c r="P204" t="s">
        <v>100</v>
      </c>
    </row>
    <row r="205" spans="1:16" ht="12.75">
      <c r="A205">
        <v>230511</v>
      </c>
      <c r="B205" s="52">
        <v>149</v>
      </c>
      <c r="C205" s="53" t="s">
        <v>40</v>
      </c>
      <c r="D205" s="54">
        <v>2</v>
      </c>
      <c r="E205" s="54">
        <v>2</v>
      </c>
      <c r="F205" s="56">
        <v>0.2272</v>
      </c>
      <c r="G205" s="56">
        <v>0.03843</v>
      </c>
      <c r="H205" s="64"/>
      <c r="I205" s="65"/>
      <c r="J205" s="64"/>
      <c r="K205" s="64"/>
      <c r="L205" s="64"/>
      <c r="M205" s="64"/>
      <c r="N205" s="64"/>
      <c r="O205" s="66"/>
      <c r="P205" t="s">
        <v>100</v>
      </c>
    </row>
    <row r="206" spans="1:16" ht="12.75">
      <c r="A206">
        <v>230511</v>
      </c>
      <c r="B206" s="52">
        <v>151</v>
      </c>
      <c r="C206" s="53" t="s">
        <v>41</v>
      </c>
      <c r="D206" s="54">
        <v>16</v>
      </c>
      <c r="E206" s="54">
        <v>10</v>
      </c>
      <c r="F206" s="55">
        <v>8.476</v>
      </c>
      <c r="G206" s="67">
        <v>18.33</v>
      </c>
      <c r="H206" s="55">
        <v>1.577883285607219</v>
      </c>
      <c r="I206" s="57"/>
      <c r="J206" s="55">
        <v>1.4755556679717217</v>
      </c>
      <c r="K206" s="56">
        <v>0.5832645906452257</v>
      </c>
      <c r="L206" s="58">
        <v>0.9351488043704587</v>
      </c>
      <c r="M206" s="59"/>
      <c r="N206" s="56">
        <v>0</v>
      </c>
      <c r="O206" s="60">
        <v>0.14935498647772014</v>
      </c>
      <c r="P206" t="s">
        <v>100</v>
      </c>
    </row>
    <row r="207" spans="1:16" ht="12.75">
      <c r="A207">
        <v>230511</v>
      </c>
      <c r="B207" s="52">
        <v>165</v>
      </c>
      <c r="C207" s="53" t="s">
        <v>42</v>
      </c>
      <c r="D207" s="54">
        <v>11</v>
      </c>
      <c r="E207" s="54">
        <v>9</v>
      </c>
      <c r="F207" s="56">
        <v>0.2606</v>
      </c>
      <c r="G207" s="56">
        <v>0.6969</v>
      </c>
      <c r="H207" s="56">
        <v>0.0234865303754399</v>
      </c>
      <c r="I207" s="57">
        <v>0.0065229795563159845</v>
      </c>
      <c r="J207" s="56">
        <v>0.020661637803976837</v>
      </c>
      <c r="K207" s="56">
        <v>0.008609015751657016</v>
      </c>
      <c r="L207" s="58">
        <v>0.8797228655613993</v>
      </c>
      <c r="M207" s="63">
        <v>7.380310741071096</v>
      </c>
      <c r="N207" s="56">
        <v>0.005954070927455804</v>
      </c>
      <c r="O207" s="60">
        <v>0.07034314097967313</v>
      </c>
      <c r="P207" t="s">
        <v>100</v>
      </c>
    </row>
    <row r="208" spans="1:16" ht="12.75">
      <c r="A208">
        <v>230511</v>
      </c>
      <c r="B208" s="52">
        <v>181</v>
      </c>
      <c r="C208" s="53" t="s">
        <v>44</v>
      </c>
      <c r="D208" s="54">
        <v>18</v>
      </c>
      <c r="E208" s="54">
        <v>10</v>
      </c>
      <c r="F208" s="55">
        <v>2.539</v>
      </c>
      <c r="G208" s="55">
        <v>4.076</v>
      </c>
      <c r="H208" s="55">
        <v>3.1818442887339495</v>
      </c>
      <c r="I208" s="57"/>
      <c r="J208" s="55">
        <v>4.795432550028451</v>
      </c>
      <c r="K208" s="55">
        <v>1.8955611529749068</v>
      </c>
      <c r="L208" s="58">
        <v>1.507123578299473</v>
      </c>
      <c r="M208" s="59"/>
      <c r="N208" s="56">
        <v>0.1199354936953134</v>
      </c>
      <c r="O208" s="60">
        <v>0.13439305235659732</v>
      </c>
      <c r="P208" t="s">
        <v>100</v>
      </c>
    </row>
    <row r="209" spans="1:16" ht="12.75">
      <c r="A209">
        <v>230511</v>
      </c>
      <c r="B209" s="52">
        <v>190</v>
      </c>
      <c r="C209" s="53" t="s">
        <v>75</v>
      </c>
      <c r="D209" s="54">
        <v>1</v>
      </c>
      <c r="E209" s="54"/>
      <c r="F209" s="56">
        <v>0.1</v>
      </c>
      <c r="G209" s="56"/>
      <c r="H209" s="56"/>
      <c r="I209" s="57"/>
      <c r="J209" s="56"/>
      <c r="K209" s="56"/>
      <c r="L209" s="58"/>
      <c r="M209" s="59"/>
      <c r="N209" s="56"/>
      <c r="O209" s="60"/>
      <c r="P209" t="s">
        <v>100</v>
      </c>
    </row>
    <row r="210" spans="1:16" ht="12.75">
      <c r="A210">
        <v>230511</v>
      </c>
      <c r="B210" s="52">
        <v>191</v>
      </c>
      <c r="C210" s="53" t="s">
        <v>45</v>
      </c>
      <c r="D210" s="54">
        <v>17</v>
      </c>
      <c r="E210" s="54">
        <v>17</v>
      </c>
      <c r="F210" s="88">
        <v>1368</v>
      </c>
      <c r="G210" s="89">
        <v>289.9</v>
      </c>
      <c r="H210" s="88">
        <v>1370.7014433411691</v>
      </c>
      <c r="I210" s="57"/>
      <c r="J210" s="89">
        <v>320.8447552324556</v>
      </c>
      <c r="K210" s="67">
        <v>97.2703540624161</v>
      </c>
      <c r="L210" s="58">
        <v>0.23407340583984268</v>
      </c>
      <c r="M210" s="59"/>
      <c r="N210" s="67">
        <v>47.0980449553839</v>
      </c>
      <c r="O210" s="60">
        <v>0.05394113665378225</v>
      </c>
      <c r="P210" t="s">
        <v>100</v>
      </c>
    </row>
    <row r="211" spans="1:16" ht="12.75">
      <c r="A211">
        <v>230511</v>
      </c>
      <c r="B211" s="52">
        <v>202</v>
      </c>
      <c r="C211" s="53" t="s">
        <v>46</v>
      </c>
      <c r="D211" s="54">
        <v>18</v>
      </c>
      <c r="E211" s="54">
        <v>16</v>
      </c>
      <c r="F211" s="67">
        <v>40.3</v>
      </c>
      <c r="G211" s="67">
        <v>19.56</v>
      </c>
      <c r="H211" s="67">
        <v>41.87183884675574</v>
      </c>
      <c r="I211" s="57">
        <v>13.561551654026724</v>
      </c>
      <c r="J211" s="67">
        <v>19.833911657929438</v>
      </c>
      <c r="K211" s="55">
        <v>6.198097393102949</v>
      </c>
      <c r="L211" s="58">
        <v>0.47368140984966994</v>
      </c>
      <c r="M211" s="63">
        <v>3.4076494594373297</v>
      </c>
      <c r="N211" s="55">
        <v>1.803095762820746</v>
      </c>
      <c r="O211" s="60">
        <v>0.09118653842702179</v>
      </c>
      <c r="P211" t="s">
        <v>100</v>
      </c>
    </row>
    <row r="212" spans="1:16" ht="12.75">
      <c r="A212">
        <v>230511</v>
      </c>
      <c r="B212" s="61">
        <v>221</v>
      </c>
      <c r="C212" s="53" t="s">
        <v>96</v>
      </c>
      <c r="D212" s="54">
        <v>43</v>
      </c>
      <c r="E212" s="54">
        <v>34</v>
      </c>
      <c r="F212" s="56">
        <v>0.1249</v>
      </c>
      <c r="G212" s="56">
        <v>0.7619</v>
      </c>
      <c r="H212" s="56">
        <v>0.002683674966101503</v>
      </c>
      <c r="I212" s="57">
        <v>0.00526836749661015</v>
      </c>
      <c r="J212" s="56">
        <v>0.0016102557954450001</v>
      </c>
      <c r="K212" s="56">
        <v>0.0003451957382954283</v>
      </c>
      <c r="L212" s="58">
        <v>0.6000189351485333</v>
      </c>
      <c r="M212" s="62">
        <v>0.7121553319507324</v>
      </c>
      <c r="N212" s="56">
        <v>0.000386737460003239</v>
      </c>
      <c r="O212" s="60">
        <v>0.09750034298512052</v>
      </c>
      <c r="P212" t="s">
        <v>100</v>
      </c>
    </row>
    <row r="213" spans="1:16" ht="12.75">
      <c r="A213">
        <v>230511</v>
      </c>
      <c r="B213" s="61">
        <v>241</v>
      </c>
      <c r="C213" s="53" t="s">
        <v>97</v>
      </c>
      <c r="D213" s="54">
        <v>55</v>
      </c>
      <c r="E213" s="54">
        <v>53</v>
      </c>
      <c r="F213" s="67">
        <v>14.36</v>
      </c>
      <c r="G213" s="55">
        <v>1.917</v>
      </c>
      <c r="H213" s="67">
        <v>14.503309576258019</v>
      </c>
      <c r="I213" s="57">
        <v>1</v>
      </c>
      <c r="J213" s="55">
        <v>1.3646329002863533</v>
      </c>
      <c r="K213" s="56">
        <v>0.23430843095783577</v>
      </c>
      <c r="L213" s="58">
        <v>0.09409113782693182</v>
      </c>
      <c r="M213" s="63">
        <v>3.179594657667203</v>
      </c>
      <c r="N213" s="56">
        <v>0.3581326919916235</v>
      </c>
      <c r="O213" s="60">
        <v>0.026258290059701483</v>
      </c>
      <c r="P213" t="s">
        <v>100</v>
      </c>
    </row>
    <row r="214" spans="1:16" ht="12.75">
      <c r="A214">
        <v>230511</v>
      </c>
      <c r="B214" s="52">
        <v>251</v>
      </c>
      <c r="C214" s="53" t="s">
        <v>49</v>
      </c>
      <c r="D214" s="54">
        <v>18</v>
      </c>
      <c r="E214" s="54">
        <v>11</v>
      </c>
      <c r="F214" s="67">
        <v>23.04</v>
      </c>
      <c r="G214" s="67">
        <v>56.54</v>
      </c>
      <c r="H214" s="67">
        <v>11.161394668429597</v>
      </c>
      <c r="I214" s="57"/>
      <c r="J214" s="55">
        <v>9.338764252238521</v>
      </c>
      <c r="K214" s="55">
        <v>3.519679207983987</v>
      </c>
      <c r="L214" s="58">
        <v>0.8367022697130806</v>
      </c>
      <c r="M214" s="59"/>
      <c r="N214" s="56">
        <v>0.8733980440111899</v>
      </c>
      <c r="O214" s="60">
        <v>0.11126238538496225</v>
      </c>
      <c r="P214" t="s">
        <v>100</v>
      </c>
    </row>
    <row r="215" spans="1:16" ht="12.75">
      <c r="A215">
        <v>230511</v>
      </c>
      <c r="B215" s="61">
        <v>261</v>
      </c>
      <c r="C215" s="53" t="s">
        <v>98</v>
      </c>
      <c r="D215" s="54">
        <v>54</v>
      </c>
      <c r="E215" s="54">
        <v>53</v>
      </c>
      <c r="F215" s="55">
        <v>3.039</v>
      </c>
      <c r="G215" s="67">
        <v>10.3</v>
      </c>
      <c r="H215" s="55">
        <v>1.6146410993459057</v>
      </c>
      <c r="I215" s="57">
        <v>0.1664641099345906</v>
      </c>
      <c r="J215" s="56">
        <v>0.16668346343070836</v>
      </c>
      <c r="K215" s="56">
        <v>0.02861966817220348</v>
      </c>
      <c r="L215" s="58">
        <v>0.10323251619089355</v>
      </c>
      <c r="M215" s="63">
        <v>2.3330702933272236</v>
      </c>
      <c r="N215" s="56">
        <v>0.04859253021825206</v>
      </c>
      <c r="O215" s="60">
        <v>0.03721470298869703</v>
      </c>
      <c r="P215" t="s">
        <v>100</v>
      </c>
    </row>
    <row r="216" spans="1:16" ht="12.75">
      <c r="A216">
        <v>230511</v>
      </c>
      <c r="B216" s="52">
        <v>281</v>
      </c>
      <c r="C216" s="53" t="s">
        <v>51</v>
      </c>
      <c r="D216" s="54">
        <v>6</v>
      </c>
      <c r="E216" s="54">
        <v>3</v>
      </c>
      <c r="F216" s="56">
        <v>0.02927</v>
      </c>
      <c r="G216" s="56">
        <v>0.03801</v>
      </c>
      <c r="H216" s="56">
        <v>0.0102</v>
      </c>
      <c r="I216" s="57"/>
      <c r="J216" s="56">
        <v>0.007551986493631991</v>
      </c>
      <c r="K216" s="56">
        <v>0.005450176793768561</v>
      </c>
      <c r="L216" s="58">
        <v>0.7403908327090187</v>
      </c>
      <c r="M216" s="59"/>
      <c r="N216" s="56">
        <v>0</v>
      </c>
      <c r="O216" s="60">
        <v>0.22</v>
      </c>
      <c r="P216" t="s">
        <v>100</v>
      </c>
    </row>
    <row r="217" spans="1:16" ht="12.75">
      <c r="A217">
        <v>230511</v>
      </c>
      <c r="B217" s="52">
        <v>289</v>
      </c>
      <c r="C217" s="53" t="s">
        <v>52</v>
      </c>
      <c r="D217" s="54">
        <v>14</v>
      </c>
      <c r="E217" s="54">
        <v>14</v>
      </c>
      <c r="F217" s="67">
        <v>29.41</v>
      </c>
      <c r="G217" s="67">
        <v>14.86</v>
      </c>
      <c r="H217" s="67">
        <v>28.203350160146556</v>
      </c>
      <c r="I217" s="57">
        <v>9.461005048043967</v>
      </c>
      <c r="J217" s="67">
        <v>13.732468228072625</v>
      </c>
      <c r="K217" s="55">
        <v>4.587695641447</v>
      </c>
      <c r="L217" s="58">
        <v>0.4869091136370611</v>
      </c>
      <c r="M217" s="63">
        <v>3.381950523113231</v>
      </c>
      <c r="N217" s="55">
        <v>4.011576268988091</v>
      </c>
      <c r="O217" s="60">
        <v>0.09677423354934069</v>
      </c>
      <c r="P217" t="s">
        <v>100</v>
      </c>
    </row>
    <row r="218" spans="1:16" ht="12.75">
      <c r="A218">
        <v>230511</v>
      </c>
      <c r="B218" s="52">
        <v>291</v>
      </c>
      <c r="C218" s="53" t="s">
        <v>53</v>
      </c>
      <c r="D218" s="54">
        <v>18</v>
      </c>
      <c r="E218" s="54">
        <v>18</v>
      </c>
      <c r="F218" s="89">
        <v>117.9</v>
      </c>
      <c r="G218" s="67">
        <v>55.81</v>
      </c>
      <c r="H218" s="89">
        <v>109.98432500726264</v>
      </c>
      <c r="I218" s="57"/>
      <c r="J218" s="67">
        <v>35.822898168155156</v>
      </c>
      <c r="K218" s="67">
        <v>10.554422590190693</v>
      </c>
      <c r="L218" s="58">
        <v>0.32570912414827885</v>
      </c>
      <c r="M218" s="59"/>
      <c r="N218" s="55">
        <v>6.920346501366366</v>
      </c>
      <c r="O218" s="60">
        <v>0.07885145494061765</v>
      </c>
      <c r="P218" t="s">
        <v>100</v>
      </c>
    </row>
    <row r="219" spans="1:16" ht="12.75">
      <c r="A219">
        <v>230511</v>
      </c>
      <c r="B219" s="52">
        <v>301</v>
      </c>
      <c r="C219" s="53" t="s">
        <v>54</v>
      </c>
      <c r="D219" s="54">
        <v>14</v>
      </c>
      <c r="E219" s="54">
        <v>8</v>
      </c>
      <c r="F219" s="55">
        <v>9.596</v>
      </c>
      <c r="G219" s="67">
        <v>18.39</v>
      </c>
      <c r="H219" s="55">
        <v>4.583024987673759</v>
      </c>
      <c r="I219" s="57"/>
      <c r="J219" s="56">
        <v>0.9442033595561833</v>
      </c>
      <c r="K219" s="56">
        <v>0.4172828739758107</v>
      </c>
      <c r="L219" s="58">
        <v>0.2060218659282152</v>
      </c>
      <c r="M219" s="59"/>
      <c r="N219" s="56">
        <v>0.30060000000000003</v>
      </c>
      <c r="O219" s="60">
        <v>0.1272115621567749</v>
      </c>
      <c r="P219" t="s">
        <v>100</v>
      </c>
    </row>
    <row r="220" spans="1:16" ht="12.75">
      <c r="A220">
        <v>230511</v>
      </c>
      <c r="B220" s="52">
        <v>311</v>
      </c>
      <c r="C220" s="53" t="s">
        <v>55</v>
      </c>
      <c r="D220" s="54">
        <v>9</v>
      </c>
      <c r="E220" s="54">
        <v>9</v>
      </c>
      <c r="F220" s="56">
        <v>0.09907</v>
      </c>
      <c r="G220" s="56">
        <v>0.01007</v>
      </c>
      <c r="H220" s="56">
        <v>0.10020454225139384</v>
      </c>
      <c r="I220" s="57">
        <v>0.015020454225139385</v>
      </c>
      <c r="J220" s="56">
        <v>0.00857559875627905</v>
      </c>
      <c r="K220" s="56">
        <v>0.003573166148449604</v>
      </c>
      <c r="L220" s="58">
        <v>0.08558093838465455</v>
      </c>
      <c r="M220" s="68">
        <v>1.3302623744019813</v>
      </c>
      <c r="N220" s="56">
        <v>0.004871428571428571</v>
      </c>
      <c r="O220" s="60">
        <v>0.056545290643627476</v>
      </c>
      <c r="P220" t="s">
        <v>100</v>
      </c>
    </row>
    <row r="221" spans="1:16" ht="12.75">
      <c r="A221">
        <v>230511</v>
      </c>
      <c r="B221" s="52">
        <v>321</v>
      </c>
      <c r="C221" s="53" t="s">
        <v>56</v>
      </c>
      <c r="D221" s="54">
        <v>27</v>
      </c>
      <c r="E221" s="54">
        <v>26</v>
      </c>
      <c r="F221" s="56">
        <v>0.02449</v>
      </c>
      <c r="G221" s="56">
        <v>0.08208</v>
      </c>
      <c r="H221" s="56">
        <v>0.008552084001044997</v>
      </c>
      <c r="I221" s="57">
        <v>0.0058552084001045</v>
      </c>
      <c r="J221" s="56">
        <v>0.0019440646463477723</v>
      </c>
      <c r="K221" s="56">
        <v>0.00047657805612563215</v>
      </c>
      <c r="L221" s="58">
        <v>0.22732057427291674</v>
      </c>
      <c r="M221" s="62">
        <v>0.7736139034623374</v>
      </c>
      <c r="N221" s="56">
        <v>0.0005582140171097658</v>
      </c>
      <c r="O221" s="60">
        <v>0.08189420400007463</v>
      </c>
      <c r="P221" t="s">
        <v>100</v>
      </c>
    </row>
    <row r="222" spans="1:16" ht="13.5" thickBot="1">
      <c r="A222">
        <v>230511</v>
      </c>
      <c r="B222" s="90">
        <v>431</v>
      </c>
      <c r="C222" s="70" t="s">
        <v>99</v>
      </c>
      <c r="D222" s="71">
        <v>4</v>
      </c>
      <c r="E222" s="71">
        <v>4</v>
      </c>
      <c r="F222" s="72">
        <v>2.072</v>
      </c>
      <c r="G222" s="72">
        <v>1.735</v>
      </c>
      <c r="H222" s="72">
        <v>2.0717499999999998</v>
      </c>
      <c r="I222" s="73"/>
      <c r="J222" s="72">
        <v>1.7353766882149824</v>
      </c>
      <c r="K222" s="72">
        <v>1.084610430134364</v>
      </c>
      <c r="L222" s="75">
        <v>0.8376380780571896</v>
      </c>
      <c r="M222" s="76"/>
      <c r="N222" s="74">
        <v>0</v>
      </c>
      <c r="O222" s="77">
        <v>0.03584439255061172</v>
      </c>
      <c r="P222" t="s">
        <v>100</v>
      </c>
    </row>
    <row r="223" spans="1:16" ht="12.75">
      <c r="A223">
        <v>230611</v>
      </c>
      <c r="B223" s="45">
        <v>1</v>
      </c>
      <c r="C223" s="46" t="s">
        <v>25</v>
      </c>
      <c r="D223" s="47">
        <v>26</v>
      </c>
      <c r="E223" s="47">
        <v>25</v>
      </c>
      <c r="F223" s="78">
        <v>8.471</v>
      </c>
      <c r="G223" s="48">
        <v>0.1759</v>
      </c>
      <c r="H223" s="78">
        <v>8.456653756575575</v>
      </c>
      <c r="I223" s="79"/>
      <c r="J223" s="48">
        <v>0.18422203607884263</v>
      </c>
      <c r="K223" s="48">
        <v>0.04605550901971066</v>
      </c>
      <c r="L223" s="80">
        <v>0.021784270869030026</v>
      </c>
      <c r="M223" s="81"/>
      <c r="N223" s="48">
        <v>0.11640845789402246</v>
      </c>
      <c r="O223" s="82">
        <v>0.029005917938639332</v>
      </c>
      <c r="P223" t="s">
        <v>110</v>
      </c>
    </row>
    <row r="224" spans="1:16" ht="12.75">
      <c r="A224">
        <v>230611</v>
      </c>
      <c r="B224" s="52">
        <v>2</v>
      </c>
      <c r="C224" s="53" t="s">
        <v>61</v>
      </c>
      <c r="D224" s="54">
        <v>19</v>
      </c>
      <c r="E224" s="54">
        <v>19</v>
      </c>
      <c r="F224" s="55">
        <v>6.727</v>
      </c>
      <c r="G224" s="56">
        <v>0.4057</v>
      </c>
      <c r="H224" s="55">
        <v>6.745323540908745</v>
      </c>
      <c r="I224" s="57"/>
      <c r="J224" s="56">
        <v>0.31953350705654404</v>
      </c>
      <c r="K224" s="56">
        <v>0.09163251752201422</v>
      </c>
      <c r="L224" s="58">
        <v>0.04737111646589687</v>
      </c>
      <c r="M224" s="59"/>
      <c r="N224" s="56">
        <v>0.09339501196333558</v>
      </c>
      <c r="O224" s="60">
        <v>0.030009936497731267</v>
      </c>
      <c r="P224" t="s">
        <v>110</v>
      </c>
    </row>
    <row r="225" spans="1:16" ht="12.75">
      <c r="A225">
        <v>230611</v>
      </c>
      <c r="B225" s="52">
        <v>5</v>
      </c>
      <c r="C225" s="53" t="s">
        <v>27</v>
      </c>
      <c r="D225" s="54">
        <v>2</v>
      </c>
      <c r="E225" s="54">
        <v>2</v>
      </c>
      <c r="F225" s="55">
        <v>8.263</v>
      </c>
      <c r="G225" s="67">
        <v>11.17</v>
      </c>
      <c r="H225" s="64"/>
      <c r="I225" s="65"/>
      <c r="J225" s="64"/>
      <c r="K225" s="64"/>
      <c r="L225" s="64"/>
      <c r="M225" s="64"/>
      <c r="N225" s="64"/>
      <c r="O225" s="66"/>
      <c r="P225" t="s">
        <v>110</v>
      </c>
    </row>
    <row r="226" spans="1:16" ht="12.75">
      <c r="A226">
        <v>230611</v>
      </c>
      <c r="B226" s="52">
        <v>9</v>
      </c>
      <c r="C226" s="53" t="s">
        <v>65</v>
      </c>
      <c r="D226" s="54">
        <v>3</v>
      </c>
      <c r="E226" s="54">
        <v>3</v>
      </c>
      <c r="F226" s="67">
        <v>15.3</v>
      </c>
      <c r="G226" s="56">
        <v>2.176E-15</v>
      </c>
      <c r="H226" s="67">
        <v>15.3</v>
      </c>
      <c r="I226" s="57"/>
      <c r="J226" s="56">
        <v>2.175583928816829E-15</v>
      </c>
      <c r="K226" s="56">
        <v>1.5700924586837751E-15</v>
      </c>
      <c r="L226" s="58">
        <v>1.4219502802724372E-16</v>
      </c>
      <c r="M226" s="59"/>
      <c r="N226" s="56">
        <v>0.2</v>
      </c>
      <c r="O226" s="60">
        <v>0.02556549962824568</v>
      </c>
      <c r="P226" t="s">
        <v>110</v>
      </c>
    </row>
    <row r="227" spans="1:16" ht="12.75">
      <c r="A227">
        <v>230611</v>
      </c>
      <c r="B227" s="61">
        <v>10</v>
      </c>
      <c r="C227" s="53" t="s">
        <v>101</v>
      </c>
      <c r="D227" s="54">
        <v>62</v>
      </c>
      <c r="E227" s="54">
        <v>61</v>
      </c>
      <c r="F227" s="67">
        <v>15.93</v>
      </c>
      <c r="G227" s="55">
        <v>1.122</v>
      </c>
      <c r="H227" s="67">
        <v>16.12640901077761</v>
      </c>
      <c r="I227" s="57">
        <v>0.6718961351616642</v>
      </c>
      <c r="J227" s="56">
        <v>0.3782068586759902</v>
      </c>
      <c r="K227" s="56">
        <v>0.06053053269261939</v>
      </c>
      <c r="L227" s="58">
        <v>0.023452639606450932</v>
      </c>
      <c r="M227" s="63">
        <v>1.3115449466055156</v>
      </c>
      <c r="N227" s="56">
        <v>0.1316077776132246</v>
      </c>
      <c r="O227" s="60">
        <v>0.024901824311257644</v>
      </c>
      <c r="P227" t="s">
        <v>110</v>
      </c>
    </row>
    <row r="228" spans="1:16" ht="12.75">
      <c r="A228">
        <v>230611</v>
      </c>
      <c r="B228" s="52">
        <v>20</v>
      </c>
      <c r="C228" s="53" t="s">
        <v>29</v>
      </c>
      <c r="D228" s="54">
        <v>43</v>
      </c>
      <c r="E228" s="54">
        <v>42</v>
      </c>
      <c r="F228" s="55">
        <v>6.391</v>
      </c>
      <c r="G228" s="56">
        <v>0.3904</v>
      </c>
      <c r="H228" s="55">
        <v>6.402576316968738</v>
      </c>
      <c r="I228" s="57"/>
      <c r="J228" s="56">
        <v>0.36532974140018354</v>
      </c>
      <c r="K228" s="56">
        <v>0.07046450367354132</v>
      </c>
      <c r="L228" s="58">
        <v>0.05705980269722841</v>
      </c>
      <c r="M228" s="59"/>
      <c r="N228" s="56">
        <v>0.13376210570323765</v>
      </c>
      <c r="O228" s="60">
        <v>0.03024639390086883</v>
      </c>
      <c r="P228" t="s">
        <v>110</v>
      </c>
    </row>
    <row r="229" spans="1:16" ht="12.75">
      <c r="A229">
        <v>230611</v>
      </c>
      <c r="B229" s="52">
        <v>30</v>
      </c>
      <c r="C229" s="53" t="s">
        <v>77</v>
      </c>
      <c r="D229" s="54">
        <v>1</v>
      </c>
      <c r="E229" s="54"/>
      <c r="F229" s="56">
        <v>0.035</v>
      </c>
      <c r="G229" s="56"/>
      <c r="H229" s="56"/>
      <c r="I229" s="57"/>
      <c r="J229" s="56"/>
      <c r="K229" s="56"/>
      <c r="L229" s="58"/>
      <c r="M229" s="59"/>
      <c r="N229" s="56"/>
      <c r="O229" s="60"/>
      <c r="P229" t="s">
        <v>110</v>
      </c>
    </row>
    <row r="230" spans="1:16" ht="12.75">
      <c r="A230">
        <v>230611</v>
      </c>
      <c r="B230" s="61">
        <v>41</v>
      </c>
      <c r="C230" s="53" t="s">
        <v>102</v>
      </c>
      <c r="D230" s="54">
        <v>39</v>
      </c>
      <c r="E230" s="54">
        <v>38</v>
      </c>
      <c r="F230" s="55">
        <v>6.347</v>
      </c>
      <c r="G230" s="56">
        <v>0.1895</v>
      </c>
      <c r="H230" s="55">
        <v>6.3491218838703976</v>
      </c>
      <c r="I230" s="57">
        <v>0.673491218838704</v>
      </c>
      <c r="J230" s="56">
        <v>0.18969632711828144</v>
      </c>
      <c r="K230" s="56">
        <v>0.03846600971051703</v>
      </c>
      <c r="L230" s="58">
        <v>0.02987756899110643</v>
      </c>
      <c r="M230" s="62">
        <v>0.6562705345256321</v>
      </c>
      <c r="N230" s="56">
        <v>0.09573469866618886</v>
      </c>
      <c r="O230" s="60">
        <v>0.03028458238039116</v>
      </c>
      <c r="P230" t="s">
        <v>110</v>
      </c>
    </row>
    <row r="231" spans="1:16" ht="12.75">
      <c r="A231">
        <v>230611</v>
      </c>
      <c r="B231" s="52">
        <v>48</v>
      </c>
      <c r="C231" s="53" t="s">
        <v>31</v>
      </c>
      <c r="D231" s="54">
        <v>10</v>
      </c>
      <c r="E231" s="54">
        <v>10</v>
      </c>
      <c r="F231" s="55">
        <v>5.073</v>
      </c>
      <c r="G231" s="56">
        <v>0.4853</v>
      </c>
      <c r="H231" s="55">
        <v>5.041937493887999</v>
      </c>
      <c r="I231" s="57"/>
      <c r="J231" s="56">
        <v>0.3701624854393724</v>
      </c>
      <c r="K231" s="56">
        <v>0.1463195697921663</v>
      </c>
      <c r="L231" s="58">
        <v>0.07341671448487719</v>
      </c>
      <c r="M231" s="59"/>
      <c r="N231" s="56">
        <v>0.12087992882802355</v>
      </c>
      <c r="O231" s="60">
        <v>0.03135372019635768</v>
      </c>
      <c r="P231" t="s">
        <v>110</v>
      </c>
    </row>
    <row r="232" spans="1:16" ht="12.75">
      <c r="A232">
        <v>230611</v>
      </c>
      <c r="B232" s="61">
        <v>50</v>
      </c>
      <c r="C232" s="53" t="s">
        <v>103</v>
      </c>
      <c r="D232" s="54">
        <v>75</v>
      </c>
      <c r="E232" s="54">
        <v>74</v>
      </c>
      <c r="F232" s="67">
        <v>12.45</v>
      </c>
      <c r="G232" s="56">
        <v>0.4596</v>
      </c>
      <c r="H232" s="67">
        <v>12.431085051230086</v>
      </c>
      <c r="I232" s="57">
        <v>0.8072434020492035</v>
      </c>
      <c r="J232" s="56">
        <v>0.45627338259667644</v>
      </c>
      <c r="K232" s="56">
        <v>0.0663008791856486</v>
      </c>
      <c r="L232" s="58">
        <v>0.03670422820826305</v>
      </c>
      <c r="M232" s="63">
        <v>1.316972029441817</v>
      </c>
      <c r="N232" s="56">
        <v>0.19845964730555085</v>
      </c>
      <c r="O232" s="60">
        <v>0.027371990807385504</v>
      </c>
      <c r="P232" t="s">
        <v>110</v>
      </c>
    </row>
    <row r="233" spans="1:16" ht="12.75">
      <c r="A233">
        <v>230611</v>
      </c>
      <c r="B233" s="52">
        <v>60</v>
      </c>
      <c r="C233" s="53" t="s">
        <v>33</v>
      </c>
      <c r="D233" s="54">
        <v>2</v>
      </c>
      <c r="E233" s="54">
        <v>2</v>
      </c>
      <c r="F233" s="56">
        <v>0.681</v>
      </c>
      <c r="G233" s="56">
        <v>0.7155</v>
      </c>
      <c r="H233" s="64"/>
      <c r="I233" s="65"/>
      <c r="J233" s="64"/>
      <c r="K233" s="64"/>
      <c r="L233" s="64"/>
      <c r="M233" s="64"/>
      <c r="N233" s="64"/>
      <c r="O233" s="66"/>
      <c r="P233" t="s">
        <v>110</v>
      </c>
    </row>
    <row r="234" spans="1:16" ht="12.75">
      <c r="A234">
        <v>230611</v>
      </c>
      <c r="B234" s="52">
        <v>101</v>
      </c>
      <c r="C234" s="53" t="s">
        <v>69</v>
      </c>
      <c r="D234" s="54">
        <v>14</v>
      </c>
      <c r="E234" s="54">
        <v>14</v>
      </c>
      <c r="F234" s="55">
        <v>1.059</v>
      </c>
      <c r="G234" s="56">
        <v>0.1113</v>
      </c>
      <c r="H234" s="55">
        <v>1.0783138793511504</v>
      </c>
      <c r="I234" s="57">
        <v>0.25391569396755753</v>
      </c>
      <c r="J234" s="56">
        <v>0.0765321706329807</v>
      </c>
      <c r="K234" s="56">
        <v>0.025567603712029995</v>
      </c>
      <c r="L234" s="58">
        <v>0.07097392707124581</v>
      </c>
      <c r="M234" s="62">
        <v>0.702280173346153</v>
      </c>
      <c r="N234" s="56">
        <v>0.025181673465542398</v>
      </c>
      <c r="O234" s="60">
        <v>0.03954593459876732</v>
      </c>
      <c r="P234" t="s">
        <v>110</v>
      </c>
    </row>
    <row r="235" spans="1:16" ht="12.75">
      <c r="A235">
        <v>230611</v>
      </c>
      <c r="B235" s="61">
        <v>121</v>
      </c>
      <c r="C235" s="53" t="s">
        <v>104</v>
      </c>
      <c r="D235" s="54">
        <v>56</v>
      </c>
      <c r="E235" s="54">
        <v>55</v>
      </c>
      <c r="F235" s="55">
        <v>1.575</v>
      </c>
      <c r="G235" s="56">
        <v>0.172</v>
      </c>
      <c r="H235" s="55">
        <v>1.5725910348662715</v>
      </c>
      <c r="I235" s="57">
        <v>0.2786295517433136</v>
      </c>
      <c r="J235" s="56">
        <v>0.10725967826237094</v>
      </c>
      <c r="K235" s="56">
        <v>0.018078615083085524</v>
      </c>
      <c r="L235" s="58">
        <v>0.06820570376168524</v>
      </c>
      <c r="M235" s="62">
        <v>0.8969438050905582</v>
      </c>
      <c r="N235" s="56">
        <v>0.046025632803422985</v>
      </c>
      <c r="O235" s="60">
        <v>0.037362791678098</v>
      </c>
      <c r="P235" t="s">
        <v>110</v>
      </c>
    </row>
    <row r="236" spans="1:16" ht="12.75">
      <c r="A236">
        <v>230611</v>
      </c>
      <c r="B236" s="52">
        <v>131</v>
      </c>
      <c r="C236" s="53" t="s">
        <v>36</v>
      </c>
      <c r="D236" s="54">
        <v>14</v>
      </c>
      <c r="E236" s="54">
        <v>14</v>
      </c>
      <c r="F236" s="55">
        <v>1.371</v>
      </c>
      <c r="G236" s="56">
        <v>0.2869</v>
      </c>
      <c r="H236" s="55">
        <v>1.394762918583136</v>
      </c>
      <c r="I236" s="57"/>
      <c r="J236" s="56">
        <v>0.22387239322288235</v>
      </c>
      <c r="K236" s="56">
        <v>0.0747905173033177</v>
      </c>
      <c r="L236" s="58">
        <v>0.1605092809968752</v>
      </c>
      <c r="M236" s="59"/>
      <c r="N236" s="56">
        <v>0.04924615384615384</v>
      </c>
      <c r="O236" s="60">
        <v>0.03804369459164167</v>
      </c>
      <c r="P236" t="s">
        <v>110</v>
      </c>
    </row>
    <row r="237" spans="1:16" ht="12.75">
      <c r="A237">
        <v>230611</v>
      </c>
      <c r="B237" s="52">
        <v>143</v>
      </c>
      <c r="C237" s="53" t="s">
        <v>37</v>
      </c>
      <c r="D237" s="54">
        <v>5</v>
      </c>
      <c r="E237" s="54">
        <v>5</v>
      </c>
      <c r="F237" s="55">
        <v>5.639</v>
      </c>
      <c r="G237" s="55">
        <v>3.156</v>
      </c>
      <c r="H237" s="55">
        <v>5.63855</v>
      </c>
      <c r="I237" s="57"/>
      <c r="J237" s="55">
        <v>3.155736683010799</v>
      </c>
      <c r="K237" s="55">
        <v>1.764110435575463</v>
      </c>
      <c r="L237" s="58">
        <v>0.5596716678952566</v>
      </c>
      <c r="M237" s="59"/>
      <c r="N237" s="56">
        <v>0.049525</v>
      </c>
      <c r="O237" s="60">
        <v>0.03083040973768907</v>
      </c>
      <c r="P237" t="s">
        <v>110</v>
      </c>
    </row>
    <row r="238" spans="1:16" ht="12.75">
      <c r="A238">
        <v>230611</v>
      </c>
      <c r="B238" s="52">
        <v>145</v>
      </c>
      <c r="C238" s="53" t="s">
        <v>38</v>
      </c>
      <c r="D238" s="54">
        <v>6</v>
      </c>
      <c r="E238" s="54">
        <v>6</v>
      </c>
      <c r="F238" s="55">
        <v>6.726</v>
      </c>
      <c r="G238" s="56">
        <v>0.3135</v>
      </c>
      <c r="H238" s="55">
        <v>6.725833333333333</v>
      </c>
      <c r="I238" s="57"/>
      <c r="J238" s="56">
        <v>0.3555305519783075</v>
      </c>
      <c r="K238" s="56">
        <v>0.18143092506602204</v>
      </c>
      <c r="L238" s="58">
        <v>0.0528604463355184</v>
      </c>
      <c r="M238" s="59"/>
      <c r="N238" s="56">
        <v>0.238</v>
      </c>
      <c r="O238" s="60">
        <v>0.030023008376602083</v>
      </c>
      <c r="P238" t="s">
        <v>110</v>
      </c>
    </row>
    <row r="239" spans="1:16" ht="12.75">
      <c r="A239">
        <v>230611</v>
      </c>
      <c r="B239" s="61">
        <v>148</v>
      </c>
      <c r="C239" s="53" t="s">
        <v>105</v>
      </c>
      <c r="D239" s="54">
        <v>47</v>
      </c>
      <c r="E239" s="54">
        <v>46</v>
      </c>
      <c r="F239" s="55">
        <v>7.015</v>
      </c>
      <c r="G239" s="56">
        <v>0.6207</v>
      </c>
      <c r="H239" s="55">
        <v>6.939915184575616</v>
      </c>
      <c r="I239" s="57">
        <v>0.5469957592287809</v>
      </c>
      <c r="J239" s="56">
        <v>0.4828874584855698</v>
      </c>
      <c r="K239" s="56">
        <v>0.08899733935222387</v>
      </c>
      <c r="L239" s="58">
        <v>0.06958117579863463</v>
      </c>
      <c r="M239" s="63">
        <v>2.056922305682434</v>
      </c>
      <c r="N239" s="56">
        <v>0.12918059081227676</v>
      </c>
      <c r="O239" s="60">
        <v>0.029881761433807077</v>
      </c>
      <c r="P239" t="s">
        <v>110</v>
      </c>
    </row>
    <row r="240" spans="1:16" ht="12.75">
      <c r="A240">
        <v>230611</v>
      </c>
      <c r="B240" s="52">
        <v>149</v>
      </c>
      <c r="C240" s="53" t="s">
        <v>40</v>
      </c>
      <c r="D240" s="54">
        <v>3</v>
      </c>
      <c r="E240" s="54">
        <v>3</v>
      </c>
      <c r="F240" s="55">
        <v>7.632</v>
      </c>
      <c r="G240" s="56">
        <v>0.7677</v>
      </c>
      <c r="H240" s="55">
        <v>7.631983333333333</v>
      </c>
      <c r="I240" s="57"/>
      <c r="J240" s="56">
        <v>0.7676892443126544</v>
      </c>
      <c r="K240" s="56">
        <v>0.5540319898223642</v>
      </c>
      <c r="L240" s="58">
        <v>0.10058843301710403</v>
      </c>
      <c r="M240" s="59"/>
      <c r="N240" s="56">
        <v>0.23916666666666664</v>
      </c>
      <c r="O240" s="60">
        <v>0.029457308630304442</v>
      </c>
      <c r="P240" t="s">
        <v>110</v>
      </c>
    </row>
    <row r="241" spans="1:16" ht="12.75">
      <c r="A241">
        <v>230611</v>
      </c>
      <c r="B241" s="52">
        <v>151</v>
      </c>
      <c r="C241" s="53" t="s">
        <v>41</v>
      </c>
      <c r="D241" s="54">
        <v>19</v>
      </c>
      <c r="E241" s="54">
        <v>11</v>
      </c>
      <c r="F241" s="55">
        <v>1.257</v>
      </c>
      <c r="G241" s="55">
        <v>1.791</v>
      </c>
      <c r="H241" s="56">
        <v>0.6722973744645544</v>
      </c>
      <c r="I241" s="57"/>
      <c r="J241" s="56">
        <v>0.15565099938541144</v>
      </c>
      <c r="K241" s="56">
        <v>0.05866317763696007</v>
      </c>
      <c r="L241" s="58">
        <v>0.23152105793865158</v>
      </c>
      <c r="M241" s="59"/>
      <c r="N241" s="56">
        <v>0.04783333333333333</v>
      </c>
      <c r="O241" s="60">
        <v>0.16981732780763495</v>
      </c>
      <c r="P241" t="s">
        <v>110</v>
      </c>
    </row>
    <row r="242" spans="1:16" ht="12.75">
      <c r="A242">
        <v>230611</v>
      </c>
      <c r="B242" s="52">
        <v>165</v>
      </c>
      <c r="C242" s="53" t="s">
        <v>42</v>
      </c>
      <c r="D242" s="54">
        <v>11</v>
      </c>
      <c r="E242" s="54">
        <v>7</v>
      </c>
      <c r="F242" s="56">
        <v>0.003627</v>
      </c>
      <c r="G242" s="56">
        <v>0.004354</v>
      </c>
      <c r="H242" s="56">
        <v>0.0017482618797032767</v>
      </c>
      <c r="I242" s="57">
        <v>0.0032622392819554916</v>
      </c>
      <c r="J242" s="56">
        <v>0.0009933160740097301</v>
      </c>
      <c r="K242" s="56">
        <v>0.0004692977330558527</v>
      </c>
      <c r="L242" s="58">
        <v>0.5681735016600148</v>
      </c>
      <c r="M242" s="62">
        <v>0.7094594394851776</v>
      </c>
      <c r="N242" s="56">
        <v>0.00092</v>
      </c>
      <c r="O242" s="60">
        <v>0.10399625954428525</v>
      </c>
      <c r="P242" t="s">
        <v>110</v>
      </c>
    </row>
    <row r="243" spans="1:16" ht="12.75">
      <c r="A243">
        <v>230611</v>
      </c>
      <c r="B243" s="52">
        <v>171</v>
      </c>
      <c r="C243" s="53" t="s">
        <v>43</v>
      </c>
      <c r="D243" s="54">
        <v>1</v>
      </c>
      <c r="E243" s="54"/>
      <c r="F243" s="56">
        <v>0.0109</v>
      </c>
      <c r="G243" s="56"/>
      <c r="H243" s="56"/>
      <c r="I243" s="57"/>
      <c r="J243" s="56"/>
      <c r="K243" s="56"/>
      <c r="L243" s="58"/>
      <c r="M243" s="59"/>
      <c r="N243" s="56"/>
      <c r="O243" s="60"/>
      <c r="P243" t="s">
        <v>110</v>
      </c>
    </row>
    <row r="244" spans="1:16" ht="12.75">
      <c r="A244">
        <v>230611</v>
      </c>
      <c r="B244" s="52">
        <v>181</v>
      </c>
      <c r="C244" s="53" t="s">
        <v>44</v>
      </c>
      <c r="D244" s="54">
        <v>21</v>
      </c>
      <c r="E244" s="54">
        <v>11</v>
      </c>
      <c r="F244" s="56">
        <v>0.7003</v>
      </c>
      <c r="G244" s="56">
        <v>0.7037</v>
      </c>
      <c r="H244" s="56">
        <v>0.5176898326865079</v>
      </c>
      <c r="I244" s="57"/>
      <c r="J244" s="56">
        <v>0.18763234524122072</v>
      </c>
      <c r="K244" s="56">
        <v>0.0707166008749495</v>
      </c>
      <c r="L244" s="58">
        <v>0.36244162700186405</v>
      </c>
      <c r="M244" s="59"/>
      <c r="N244" s="56">
        <v>0.0710450819217631</v>
      </c>
      <c r="O244" s="60">
        <v>0.17662920553003267</v>
      </c>
      <c r="P244" t="s">
        <v>110</v>
      </c>
    </row>
    <row r="245" spans="1:16" ht="12.75">
      <c r="A245">
        <v>230611</v>
      </c>
      <c r="B245" s="52">
        <v>190</v>
      </c>
      <c r="C245" s="53" t="s">
        <v>75</v>
      </c>
      <c r="D245" s="54">
        <v>1</v>
      </c>
      <c r="E245" s="54"/>
      <c r="F245" s="56">
        <v>0.3125</v>
      </c>
      <c r="G245" s="56"/>
      <c r="H245" s="56"/>
      <c r="I245" s="57"/>
      <c r="J245" s="56"/>
      <c r="K245" s="56"/>
      <c r="L245" s="58"/>
      <c r="M245" s="59"/>
      <c r="N245" s="56"/>
      <c r="O245" s="60"/>
      <c r="P245" t="s">
        <v>110</v>
      </c>
    </row>
    <row r="246" spans="1:16" ht="12.75">
      <c r="A246">
        <v>230611</v>
      </c>
      <c r="B246" s="52">
        <v>191</v>
      </c>
      <c r="C246" s="53" t="s">
        <v>45</v>
      </c>
      <c r="D246" s="54">
        <v>24</v>
      </c>
      <c r="E246" s="54">
        <v>23</v>
      </c>
      <c r="F246" s="67">
        <v>14.71</v>
      </c>
      <c r="G246" s="55">
        <v>6.533</v>
      </c>
      <c r="H246" s="67">
        <v>14.559077601244065</v>
      </c>
      <c r="I246" s="57"/>
      <c r="J246" s="55">
        <v>5.6123228569183</v>
      </c>
      <c r="K246" s="55">
        <v>1.462812765011809</v>
      </c>
      <c r="L246" s="58">
        <v>0.38548615582890566</v>
      </c>
      <c r="M246" s="59"/>
      <c r="N246" s="55">
        <v>1.1352550999485884</v>
      </c>
      <c r="O246" s="60">
        <v>0.10690015861536475</v>
      </c>
      <c r="P246" t="s">
        <v>110</v>
      </c>
    </row>
    <row r="247" spans="1:16" ht="12.75">
      <c r="A247">
        <v>230611</v>
      </c>
      <c r="B247" s="52">
        <v>202</v>
      </c>
      <c r="C247" s="53" t="s">
        <v>46</v>
      </c>
      <c r="D247" s="54">
        <v>19</v>
      </c>
      <c r="E247" s="54">
        <v>12</v>
      </c>
      <c r="F247" s="55">
        <v>2.886</v>
      </c>
      <c r="G247" s="55">
        <v>5.796</v>
      </c>
      <c r="H247" s="55">
        <v>1.1560125231343434</v>
      </c>
      <c r="I247" s="57">
        <v>1.346803756940303</v>
      </c>
      <c r="J247" s="56">
        <v>0.38049203739072046</v>
      </c>
      <c r="K247" s="56">
        <v>0.13729823763252602</v>
      </c>
      <c r="L247" s="58">
        <v>0.32914179541851074</v>
      </c>
      <c r="M247" s="62">
        <v>0.6582595590128538</v>
      </c>
      <c r="N247" s="56">
        <v>0.1783511060391833</v>
      </c>
      <c r="O247" s="60">
        <v>0.1565143397726738</v>
      </c>
      <c r="P247" t="s">
        <v>110</v>
      </c>
    </row>
    <row r="248" spans="1:16" ht="12.75">
      <c r="A248">
        <v>230611</v>
      </c>
      <c r="B248" s="61">
        <v>221</v>
      </c>
      <c r="C248" s="53" t="s">
        <v>106</v>
      </c>
      <c r="D248" s="54">
        <v>60</v>
      </c>
      <c r="E248" s="54">
        <v>58</v>
      </c>
      <c r="F248" s="56">
        <v>0.09102</v>
      </c>
      <c r="G248" s="56">
        <v>0.09782</v>
      </c>
      <c r="H248" s="56">
        <v>0.07875551240546202</v>
      </c>
      <c r="I248" s="57">
        <v>0.012875551240546203</v>
      </c>
      <c r="J248" s="56">
        <v>0.004938219457445402</v>
      </c>
      <c r="K248" s="56">
        <v>0.0008105249770445377</v>
      </c>
      <c r="L248" s="58">
        <v>0.06270315952008097</v>
      </c>
      <c r="M248" s="62">
        <v>0.8936356293324557</v>
      </c>
      <c r="N248" s="56">
        <v>0.0022925618815083423</v>
      </c>
      <c r="O248" s="60">
        <v>0.05863267533682905</v>
      </c>
      <c r="P248" t="s">
        <v>110</v>
      </c>
    </row>
    <row r="249" spans="1:16" ht="12.75">
      <c r="A249">
        <v>230611</v>
      </c>
      <c r="B249" s="61">
        <v>241</v>
      </c>
      <c r="C249" s="53" t="s">
        <v>107</v>
      </c>
      <c r="D249" s="54">
        <v>62</v>
      </c>
      <c r="E249" s="54">
        <v>61</v>
      </c>
      <c r="F249" s="56">
        <v>0.3484</v>
      </c>
      <c r="G249" s="56">
        <v>0.04352</v>
      </c>
      <c r="H249" s="56">
        <v>0.3497863618916586</v>
      </c>
      <c r="I249" s="57">
        <v>0.03997863618916586</v>
      </c>
      <c r="J249" s="56">
        <v>0.031471775577573496</v>
      </c>
      <c r="K249" s="56">
        <v>0.005036934938626033</v>
      </c>
      <c r="L249" s="58">
        <v>0.08997427860644101</v>
      </c>
      <c r="M249" s="63">
        <v>1.834210570585155</v>
      </c>
      <c r="N249" s="56">
        <v>0.01201060499440775</v>
      </c>
      <c r="O249" s="60">
        <v>0.046847634136265</v>
      </c>
      <c r="P249" t="s">
        <v>110</v>
      </c>
    </row>
    <row r="250" spans="1:16" ht="12.75">
      <c r="A250">
        <v>230611</v>
      </c>
      <c r="B250" s="52">
        <v>251</v>
      </c>
      <c r="C250" s="53" t="s">
        <v>49</v>
      </c>
      <c r="D250" s="54">
        <v>21</v>
      </c>
      <c r="E250" s="54">
        <v>7</v>
      </c>
      <c r="F250" s="55">
        <v>3.538</v>
      </c>
      <c r="G250" s="55">
        <v>9.123</v>
      </c>
      <c r="H250" s="56">
        <v>0.5522289869697492</v>
      </c>
      <c r="I250" s="57"/>
      <c r="J250" s="56">
        <v>0.3052828161637572</v>
      </c>
      <c r="K250" s="56">
        <v>0.1442325734126341</v>
      </c>
      <c r="L250" s="58">
        <v>0.5528192531850568</v>
      </c>
      <c r="M250" s="59"/>
      <c r="N250" s="56">
        <v>0.07797751491394718</v>
      </c>
      <c r="O250" s="60">
        <v>0.17492063938887822</v>
      </c>
      <c r="P250" t="s">
        <v>110</v>
      </c>
    </row>
    <row r="251" spans="1:16" ht="12.75">
      <c r="A251">
        <v>230611</v>
      </c>
      <c r="B251" s="61">
        <v>261</v>
      </c>
      <c r="C251" s="53" t="s">
        <v>108</v>
      </c>
      <c r="D251" s="54">
        <v>59</v>
      </c>
      <c r="E251" s="54">
        <v>58</v>
      </c>
      <c r="F251" s="56">
        <v>0.1626</v>
      </c>
      <c r="G251" s="56">
        <v>0.1697</v>
      </c>
      <c r="H251" s="56">
        <v>0.1415358454520948</v>
      </c>
      <c r="I251" s="57">
        <v>0.01915358454520948</v>
      </c>
      <c r="J251" s="56">
        <v>0.010546241938305764</v>
      </c>
      <c r="K251" s="56">
        <v>0.00173098676124317</v>
      </c>
      <c r="L251" s="58">
        <v>0.07451286919309298</v>
      </c>
      <c r="M251" s="63">
        <v>1.2829318532127367</v>
      </c>
      <c r="N251" s="56">
        <v>0.006534733025541342</v>
      </c>
      <c r="O251" s="60">
        <v>0.05368149422511859</v>
      </c>
      <c r="P251" t="s">
        <v>110</v>
      </c>
    </row>
    <row r="252" spans="1:16" ht="12.75">
      <c r="A252">
        <v>230611</v>
      </c>
      <c r="B252" s="52">
        <v>271</v>
      </c>
      <c r="C252" s="53" t="s">
        <v>90</v>
      </c>
      <c r="D252" s="54">
        <v>6</v>
      </c>
      <c r="E252" s="54">
        <v>6</v>
      </c>
      <c r="F252" s="56">
        <v>0.1165</v>
      </c>
      <c r="G252" s="56">
        <v>0.02803</v>
      </c>
      <c r="H252" s="56">
        <v>0.1165</v>
      </c>
      <c r="I252" s="57"/>
      <c r="J252" s="56">
        <v>0.0317879436556692</v>
      </c>
      <c r="K252" s="56">
        <v>0.01622171706848569</v>
      </c>
      <c r="L252" s="58">
        <v>0.27285788545638795</v>
      </c>
      <c r="M252" s="59"/>
      <c r="N252" s="56">
        <v>0.00364</v>
      </c>
      <c r="O252" s="60">
        <v>0.05527744280553188</v>
      </c>
      <c r="P252" t="s">
        <v>110</v>
      </c>
    </row>
    <row r="253" spans="1:16" ht="12.75">
      <c r="A253">
        <v>230611</v>
      </c>
      <c r="B253" s="52">
        <v>281</v>
      </c>
      <c r="C253" s="53" t="s">
        <v>51</v>
      </c>
      <c r="D253" s="54">
        <v>12</v>
      </c>
      <c r="E253" s="54">
        <v>4</v>
      </c>
      <c r="F253" s="56">
        <v>0.3299</v>
      </c>
      <c r="G253" s="56">
        <v>0.6408</v>
      </c>
      <c r="H253" s="56">
        <v>0.022150000000000003</v>
      </c>
      <c r="I253" s="57"/>
      <c r="J253" s="56">
        <v>0.02872554031983849</v>
      </c>
      <c r="K253" s="56">
        <v>0.017953462699899055</v>
      </c>
      <c r="L253" s="58">
        <v>1.2968641227918052</v>
      </c>
      <c r="M253" s="59"/>
      <c r="N253" s="56">
        <v>0.0056</v>
      </c>
      <c r="O253" s="60">
        <v>0.22</v>
      </c>
      <c r="P253" t="s">
        <v>110</v>
      </c>
    </row>
    <row r="254" spans="1:16" ht="12.75">
      <c r="A254">
        <v>230611</v>
      </c>
      <c r="B254" s="61">
        <v>289</v>
      </c>
      <c r="C254" s="53" t="s">
        <v>109</v>
      </c>
      <c r="D254" s="54">
        <v>35</v>
      </c>
      <c r="E254" s="54">
        <v>35</v>
      </c>
      <c r="F254" s="89">
        <v>127.2</v>
      </c>
      <c r="G254" s="67">
        <v>18.66</v>
      </c>
      <c r="H254" s="89">
        <v>126.82348462135144</v>
      </c>
      <c r="I254" s="57">
        <v>39.04704538640543</v>
      </c>
      <c r="J254" s="67">
        <v>14.580388008545766</v>
      </c>
      <c r="K254" s="55">
        <v>3.080669240253774</v>
      </c>
      <c r="L254" s="58">
        <v>0.11496599428786769</v>
      </c>
      <c r="M254" s="62">
        <v>0.8700352030153704</v>
      </c>
      <c r="N254" s="55">
        <v>7.708116722029688</v>
      </c>
      <c r="O254" s="60">
        <v>0.07717887496155464</v>
      </c>
      <c r="P254" t="s">
        <v>110</v>
      </c>
    </row>
    <row r="255" spans="1:16" ht="12.75">
      <c r="A255">
        <v>230611</v>
      </c>
      <c r="B255" s="52">
        <v>291</v>
      </c>
      <c r="C255" s="53" t="s">
        <v>53</v>
      </c>
      <c r="D255" s="54">
        <v>24</v>
      </c>
      <c r="E255" s="54">
        <v>20</v>
      </c>
      <c r="F255" s="55">
        <v>6.037</v>
      </c>
      <c r="G255" s="55">
        <v>7.579</v>
      </c>
      <c r="H255" s="55">
        <v>5.019440856342983</v>
      </c>
      <c r="I255" s="57"/>
      <c r="J255" s="55">
        <v>2.063161917282377</v>
      </c>
      <c r="K255" s="56">
        <v>0.5766712869540241</v>
      </c>
      <c r="L255" s="58">
        <v>0.4110342120428004</v>
      </c>
      <c r="M255" s="59"/>
      <c r="N255" s="56">
        <v>0.23787478684858707</v>
      </c>
      <c r="O255" s="60">
        <v>0.12548198112998832</v>
      </c>
      <c r="P255" t="s">
        <v>110</v>
      </c>
    </row>
    <row r="256" spans="1:16" ht="12.75">
      <c r="A256">
        <v>230611</v>
      </c>
      <c r="B256" s="52">
        <v>301</v>
      </c>
      <c r="C256" s="53" t="s">
        <v>54</v>
      </c>
      <c r="D256" s="54">
        <v>15</v>
      </c>
      <c r="E256" s="54">
        <v>7</v>
      </c>
      <c r="F256" s="55">
        <v>1.823</v>
      </c>
      <c r="G256" s="55">
        <v>3.112</v>
      </c>
      <c r="H256" s="56">
        <v>0.6600642857142857</v>
      </c>
      <c r="I256" s="57"/>
      <c r="J256" s="56">
        <v>0.3439869571768964</v>
      </c>
      <c r="K256" s="56">
        <v>0.16251856123926658</v>
      </c>
      <c r="L256" s="58">
        <v>0.521141598813595</v>
      </c>
      <c r="M256" s="59"/>
      <c r="N256" s="56">
        <v>0.06768333333333333</v>
      </c>
      <c r="O256" s="60">
        <v>0.1702873030412707</v>
      </c>
      <c r="P256" t="s">
        <v>110</v>
      </c>
    </row>
    <row r="257" spans="1:16" ht="12.75">
      <c r="A257">
        <v>230611</v>
      </c>
      <c r="B257" s="52">
        <v>311</v>
      </c>
      <c r="C257" s="53" t="s">
        <v>55</v>
      </c>
      <c r="D257" s="54">
        <v>9</v>
      </c>
      <c r="E257" s="54">
        <v>9</v>
      </c>
      <c r="F257" s="56">
        <v>0.2964</v>
      </c>
      <c r="G257" s="56">
        <v>0.01417</v>
      </c>
      <c r="H257" s="56">
        <v>0.29539436485294435</v>
      </c>
      <c r="I257" s="57">
        <v>0.034539436485294436</v>
      </c>
      <c r="J257" s="56">
        <v>0.013636779764422123</v>
      </c>
      <c r="K257" s="56">
        <v>0.005681991568509217</v>
      </c>
      <c r="L257" s="58">
        <v>0.04616465778286223</v>
      </c>
      <c r="M257" s="62">
        <v>0.9199251662554356</v>
      </c>
      <c r="N257" s="56">
        <v>0.007489603600244617</v>
      </c>
      <c r="O257" s="60">
        <v>0.0480545443480982</v>
      </c>
      <c r="P257" t="s">
        <v>110</v>
      </c>
    </row>
    <row r="258" spans="1:16" ht="12.75">
      <c r="A258">
        <v>230611</v>
      </c>
      <c r="B258" s="52">
        <v>321</v>
      </c>
      <c r="C258" s="53" t="s">
        <v>56</v>
      </c>
      <c r="D258" s="54">
        <v>59</v>
      </c>
      <c r="E258" s="54">
        <v>57</v>
      </c>
      <c r="F258" s="56">
        <v>0.09674</v>
      </c>
      <c r="G258" s="56">
        <v>0.0991</v>
      </c>
      <c r="H258" s="56">
        <v>0.08267325266443894</v>
      </c>
      <c r="I258" s="57">
        <v>0.013267325266443895</v>
      </c>
      <c r="J258" s="56">
        <v>0.008475628632021634</v>
      </c>
      <c r="K258" s="56">
        <v>0.0014032805461974484</v>
      </c>
      <c r="L258" s="58">
        <v>0.10251959804246748</v>
      </c>
      <c r="M258" s="63">
        <v>1.4884850047777274</v>
      </c>
      <c r="N258" s="56">
        <v>0.003855511327165483</v>
      </c>
      <c r="O258" s="60">
        <v>0.058205839771633336</v>
      </c>
      <c r="P258" t="s">
        <v>110</v>
      </c>
    </row>
    <row r="259" spans="1:16" ht="12.75">
      <c r="A259">
        <v>230611</v>
      </c>
      <c r="B259" s="52">
        <v>325</v>
      </c>
      <c r="C259" s="53" t="s">
        <v>57</v>
      </c>
      <c r="D259" s="54">
        <v>7</v>
      </c>
      <c r="E259" s="54">
        <v>7</v>
      </c>
      <c r="F259" s="56">
        <v>0.06146</v>
      </c>
      <c r="G259" s="56">
        <v>0.01029</v>
      </c>
      <c r="H259" s="56">
        <v>0.06136579902187002</v>
      </c>
      <c r="I259" s="57"/>
      <c r="J259" s="56">
        <v>0.011463432903724155</v>
      </c>
      <c r="K259" s="56">
        <v>0.005415962970415919</v>
      </c>
      <c r="L259" s="58">
        <v>0.18680491554650383</v>
      </c>
      <c r="M259" s="59"/>
      <c r="N259" s="56">
        <v>0.004685714285714285</v>
      </c>
      <c r="O259" s="60">
        <v>0.0608761352796009</v>
      </c>
      <c r="P259" t="s">
        <v>110</v>
      </c>
    </row>
    <row r="260" spans="1:16" ht="13.5" thickBot="1">
      <c r="A260">
        <v>230611</v>
      </c>
      <c r="B260" s="69">
        <v>431</v>
      </c>
      <c r="C260" s="70" t="s">
        <v>58</v>
      </c>
      <c r="D260" s="71">
        <v>1</v>
      </c>
      <c r="E260" s="71"/>
      <c r="F260" s="74">
        <v>0.0066</v>
      </c>
      <c r="G260" s="74"/>
      <c r="H260" s="74"/>
      <c r="I260" s="73"/>
      <c r="J260" s="74"/>
      <c r="K260" s="74"/>
      <c r="L260" s="75"/>
      <c r="M260" s="76"/>
      <c r="N260" s="74"/>
      <c r="O260" s="77"/>
      <c r="P260" t="s">
        <v>110</v>
      </c>
    </row>
    <row r="261" spans="1:16" ht="12.75">
      <c r="A261">
        <v>230631</v>
      </c>
      <c r="B261" s="45">
        <v>5</v>
      </c>
      <c r="C261" s="46" t="s">
        <v>27</v>
      </c>
      <c r="D261" s="47">
        <v>1</v>
      </c>
      <c r="E261" s="47"/>
      <c r="F261" s="86">
        <v>46.05</v>
      </c>
      <c r="G261" s="48"/>
      <c r="H261" s="48"/>
      <c r="I261" s="79"/>
      <c r="J261" s="48"/>
      <c r="K261" s="48"/>
      <c r="L261" s="80"/>
      <c r="M261" s="81"/>
      <c r="N261" s="48"/>
      <c r="O261" s="82"/>
      <c r="P261" t="s">
        <v>112</v>
      </c>
    </row>
    <row r="262" spans="1:16" ht="12.75">
      <c r="A262">
        <v>230631</v>
      </c>
      <c r="B262" s="52">
        <v>8</v>
      </c>
      <c r="C262" s="53" t="s">
        <v>64</v>
      </c>
      <c r="D262" s="54">
        <v>5</v>
      </c>
      <c r="E262" s="54">
        <v>5</v>
      </c>
      <c r="F262" s="56">
        <v>0.9849</v>
      </c>
      <c r="G262" s="56">
        <v>0.09252</v>
      </c>
      <c r="H262" s="56">
        <v>0.9849</v>
      </c>
      <c r="I262" s="57"/>
      <c r="J262" s="56">
        <v>0.09251783611823179</v>
      </c>
      <c r="K262" s="56">
        <v>0.051719042672887884</v>
      </c>
      <c r="L262" s="58">
        <v>0.0939362738534184</v>
      </c>
      <c r="M262" s="59"/>
      <c r="N262" s="56">
        <v>0.014199999999999999</v>
      </c>
      <c r="O262" s="60">
        <v>0.04008893130884182</v>
      </c>
      <c r="P262" t="s">
        <v>112</v>
      </c>
    </row>
    <row r="263" spans="1:16" ht="12.75">
      <c r="A263">
        <v>230631</v>
      </c>
      <c r="B263" s="61">
        <v>10</v>
      </c>
      <c r="C263" s="53" t="s">
        <v>111</v>
      </c>
      <c r="D263" s="54">
        <v>12</v>
      </c>
      <c r="E263" s="54">
        <v>11</v>
      </c>
      <c r="F263" s="89">
        <v>237.4</v>
      </c>
      <c r="G263" s="89">
        <v>661.6</v>
      </c>
      <c r="H263" s="67">
        <v>46.43148118061284</v>
      </c>
      <c r="I263" s="57">
        <v>0.88</v>
      </c>
      <c r="J263" s="56">
        <v>0.3472081028042632</v>
      </c>
      <c r="K263" s="56">
        <v>0.1308589774060097</v>
      </c>
      <c r="L263" s="58">
        <v>0.0074778597187900525</v>
      </c>
      <c r="M263" s="62">
        <v>0.9193123631067424</v>
      </c>
      <c r="N263" s="56">
        <v>0.15811972363814483</v>
      </c>
      <c r="O263" s="60">
        <v>0.014675527852035068</v>
      </c>
      <c r="P263" t="s">
        <v>112</v>
      </c>
    </row>
    <row r="264" spans="1:16" ht="13.5" thickBot="1">
      <c r="A264">
        <v>230631</v>
      </c>
      <c r="B264" s="69">
        <v>60</v>
      </c>
      <c r="C264" s="70" t="s">
        <v>33</v>
      </c>
      <c r="D264" s="71">
        <v>6</v>
      </c>
      <c r="E264" s="71">
        <v>6</v>
      </c>
      <c r="F264" s="74">
        <v>0.1899</v>
      </c>
      <c r="G264" s="74">
        <v>0.07734</v>
      </c>
      <c r="H264" s="74">
        <v>0.18991666666666665</v>
      </c>
      <c r="I264" s="73"/>
      <c r="J264" s="74">
        <v>0.08770770988630361</v>
      </c>
      <c r="K264" s="74">
        <v>0.044758153276979885</v>
      </c>
      <c r="L264" s="75">
        <v>0.46182207926092295</v>
      </c>
      <c r="M264" s="76"/>
      <c r="N264" s="74">
        <v>0.01525</v>
      </c>
      <c r="O264" s="77">
        <v>0.05135778114400409</v>
      </c>
      <c r="P264" t="s">
        <v>112</v>
      </c>
    </row>
    <row r="265" spans="1:16" ht="12.75">
      <c r="A265">
        <v>230714</v>
      </c>
      <c r="B265" s="45">
        <v>1</v>
      </c>
      <c r="C265" s="46" t="s">
        <v>25</v>
      </c>
      <c r="D265" s="47">
        <v>28</v>
      </c>
      <c r="E265" s="47">
        <v>26</v>
      </c>
      <c r="F265" s="86">
        <v>16.59</v>
      </c>
      <c r="G265" s="78">
        <v>2.7</v>
      </c>
      <c r="H265" s="86">
        <v>17.10674999844607</v>
      </c>
      <c r="I265" s="79"/>
      <c r="J265" s="48">
        <v>0.6365992957626998</v>
      </c>
      <c r="K265" s="48">
        <v>0.15605924189583806</v>
      </c>
      <c r="L265" s="80">
        <v>0.03721333951922643</v>
      </c>
      <c r="M265" s="81"/>
      <c r="N265" s="48">
        <v>0.15813156975709308</v>
      </c>
      <c r="O265" s="82">
        <v>0.024177770213921423</v>
      </c>
      <c r="P265" t="s">
        <v>117</v>
      </c>
    </row>
    <row r="266" spans="1:16" ht="12.75">
      <c r="A266">
        <v>230714</v>
      </c>
      <c r="B266" s="52">
        <v>2</v>
      </c>
      <c r="C266" s="53" t="s">
        <v>61</v>
      </c>
      <c r="D266" s="54">
        <v>2</v>
      </c>
      <c r="E266" s="54">
        <v>2</v>
      </c>
      <c r="F266" s="56">
        <v>0.5958</v>
      </c>
      <c r="G266" s="56">
        <v>0.3525</v>
      </c>
      <c r="H266" s="64"/>
      <c r="I266" s="65"/>
      <c r="J266" s="64"/>
      <c r="K266" s="64"/>
      <c r="L266" s="64"/>
      <c r="M266" s="64"/>
      <c r="N266" s="64"/>
      <c r="O266" s="66"/>
      <c r="P266" t="s">
        <v>117</v>
      </c>
    </row>
    <row r="267" spans="1:16" ht="12.75">
      <c r="A267">
        <v>230714</v>
      </c>
      <c r="B267" s="52">
        <v>5</v>
      </c>
      <c r="C267" s="53" t="s">
        <v>27</v>
      </c>
      <c r="D267" s="54">
        <v>1</v>
      </c>
      <c r="E267" s="54"/>
      <c r="F267" s="56">
        <v>0.39</v>
      </c>
      <c r="G267" s="56"/>
      <c r="H267" s="56"/>
      <c r="I267" s="57"/>
      <c r="J267" s="56"/>
      <c r="K267" s="56"/>
      <c r="L267" s="58"/>
      <c r="M267" s="59"/>
      <c r="N267" s="56"/>
      <c r="O267" s="60"/>
      <c r="P267" t="s">
        <v>117</v>
      </c>
    </row>
    <row r="268" spans="1:16" ht="12.75">
      <c r="A268">
        <v>230714</v>
      </c>
      <c r="B268" s="61">
        <v>10</v>
      </c>
      <c r="C268" s="53" t="s">
        <v>113</v>
      </c>
      <c r="D268" s="54">
        <v>64</v>
      </c>
      <c r="E268" s="54">
        <v>64</v>
      </c>
      <c r="F268" s="67">
        <v>17.39</v>
      </c>
      <c r="G268" s="56">
        <v>0.3442</v>
      </c>
      <c r="H268" s="67">
        <v>17.39505214925038</v>
      </c>
      <c r="I268" s="57">
        <v>0.6909257822387557</v>
      </c>
      <c r="J268" s="56">
        <v>0.2801085051253685</v>
      </c>
      <c r="K268" s="56">
        <v>0.04376695392583883</v>
      </c>
      <c r="L268" s="58">
        <v>0.016102768920841636</v>
      </c>
      <c r="M268" s="62">
        <v>0.9446062568795247</v>
      </c>
      <c r="N268" s="56">
        <v>0.09374317255452047</v>
      </c>
      <c r="O268" s="60">
        <v>0.023976574296851676</v>
      </c>
      <c r="P268" t="s">
        <v>117</v>
      </c>
    </row>
    <row r="269" spans="1:16" ht="12.75">
      <c r="A269">
        <v>230714</v>
      </c>
      <c r="B269" s="52">
        <v>20</v>
      </c>
      <c r="C269" s="53" t="s">
        <v>29</v>
      </c>
      <c r="D269" s="54">
        <v>42</v>
      </c>
      <c r="E269" s="54">
        <v>42</v>
      </c>
      <c r="F269" s="67">
        <v>45.68</v>
      </c>
      <c r="G269" s="55">
        <v>1.85</v>
      </c>
      <c r="H269" s="67">
        <v>45.99321846454921</v>
      </c>
      <c r="I269" s="57"/>
      <c r="J269" s="56">
        <v>0.9811095312521305</v>
      </c>
      <c r="K269" s="56">
        <v>0.1892356091899268</v>
      </c>
      <c r="L269" s="58">
        <v>0.021331612876979964</v>
      </c>
      <c r="M269" s="59"/>
      <c r="N269" s="56">
        <v>0.41191089373321216</v>
      </c>
      <c r="O269" s="60">
        <v>0.014745282564861174</v>
      </c>
      <c r="P269" t="s">
        <v>117</v>
      </c>
    </row>
    <row r="270" spans="1:16" ht="12.75">
      <c r="A270">
        <v>230714</v>
      </c>
      <c r="B270" s="52">
        <v>30</v>
      </c>
      <c r="C270" s="53" t="s">
        <v>77</v>
      </c>
      <c r="D270" s="54">
        <v>5</v>
      </c>
      <c r="E270" s="54">
        <v>5</v>
      </c>
      <c r="F270" s="56">
        <v>0.043</v>
      </c>
      <c r="G270" s="56">
        <v>0.0211</v>
      </c>
      <c r="H270" s="56">
        <v>0.043000000000000003</v>
      </c>
      <c r="I270" s="57"/>
      <c r="J270" s="56">
        <v>0.021095023109728987</v>
      </c>
      <c r="K270" s="56">
        <v>0.011792476415070755</v>
      </c>
      <c r="L270" s="58">
        <v>0.490581932784395</v>
      </c>
      <c r="M270" s="59"/>
      <c r="N270" s="56">
        <v>0.0325</v>
      </c>
      <c r="O270" s="60">
        <v>0.06422335558001534</v>
      </c>
      <c r="P270" t="s">
        <v>117</v>
      </c>
    </row>
    <row r="271" spans="1:16" ht="12.75">
      <c r="A271">
        <v>230714</v>
      </c>
      <c r="B271" s="61">
        <v>40</v>
      </c>
      <c r="C271" s="53" t="s">
        <v>114</v>
      </c>
      <c r="D271" s="54">
        <v>6</v>
      </c>
      <c r="E271" s="54">
        <v>6</v>
      </c>
      <c r="F271" s="67">
        <v>46.37</v>
      </c>
      <c r="G271" s="56">
        <v>0.6306</v>
      </c>
      <c r="H271" s="67">
        <v>46.37333333333333</v>
      </c>
      <c r="I271" s="57">
        <v>1.0055999999999998</v>
      </c>
      <c r="J271" s="56">
        <v>0.7151366405659824</v>
      </c>
      <c r="K271" s="56">
        <v>0.3649416386989155</v>
      </c>
      <c r="L271" s="58">
        <v>0.01542129040898467</v>
      </c>
      <c r="M271" s="63">
        <v>1.6569892328149753</v>
      </c>
      <c r="N271" s="56">
        <v>0.17</v>
      </c>
      <c r="O271" s="60">
        <v>0.014684725843133118</v>
      </c>
      <c r="P271" t="s">
        <v>117</v>
      </c>
    </row>
    <row r="272" spans="1:16" ht="12.75">
      <c r="A272">
        <v>230714</v>
      </c>
      <c r="B272" s="61">
        <v>41</v>
      </c>
      <c r="C272" s="53" t="s">
        <v>115</v>
      </c>
      <c r="D272" s="54">
        <v>41</v>
      </c>
      <c r="E272" s="54">
        <v>40</v>
      </c>
      <c r="F272" s="67">
        <v>46.12</v>
      </c>
      <c r="G272" s="55">
        <v>1.378</v>
      </c>
      <c r="H272" s="67">
        <v>46.141241953586054</v>
      </c>
      <c r="I272" s="57">
        <v>1.0021186293037907</v>
      </c>
      <c r="J272" s="56">
        <v>0.5394445117340311</v>
      </c>
      <c r="K272" s="56">
        <v>0.10661708302231035</v>
      </c>
      <c r="L272" s="58">
        <v>0.011691157170772815</v>
      </c>
      <c r="M272" s="63">
        <v>1.254248424873123</v>
      </c>
      <c r="N272" s="56">
        <v>0.2864667514692055</v>
      </c>
      <c r="O272" s="60">
        <v>0.014721611751017145</v>
      </c>
      <c r="P272" t="s">
        <v>117</v>
      </c>
    </row>
    <row r="273" spans="1:16" ht="12.75">
      <c r="A273">
        <v>230714</v>
      </c>
      <c r="B273" s="52">
        <v>42</v>
      </c>
      <c r="C273" s="53" t="s">
        <v>116</v>
      </c>
      <c r="D273" s="54">
        <v>1</v>
      </c>
      <c r="E273" s="54"/>
      <c r="F273" s="67">
        <v>41.14155</v>
      </c>
      <c r="G273" s="56"/>
      <c r="H273" s="56"/>
      <c r="I273" s="57"/>
      <c r="J273" s="56"/>
      <c r="K273" s="56"/>
      <c r="L273" s="58"/>
      <c r="M273" s="59"/>
      <c r="N273" s="56"/>
      <c r="O273" s="60"/>
      <c r="P273" t="s">
        <v>117</v>
      </c>
    </row>
    <row r="274" spans="1:16" ht="12.75">
      <c r="A274">
        <v>230714</v>
      </c>
      <c r="B274" s="52">
        <v>48</v>
      </c>
      <c r="C274" s="53" t="s">
        <v>31</v>
      </c>
      <c r="D274" s="54">
        <v>15</v>
      </c>
      <c r="E274" s="54">
        <v>15</v>
      </c>
      <c r="F274" s="67">
        <v>41.66</v>
      </c>
      <c r="G274" s="55">
        <v>1.952</v>
      </c>
      <c r="H274" s="67">
        <v>41.593272741855806</v>
      </c>
      <c r="I274" s="57"/>
      <c r="J274" s="55">
        <v>1.1114098002115995</v>
      </c>
      <c r="K274" s="56">
        <v>0.3587059705859364</v>
      </c>
      <c r="L274" s="58">
        <v>0.02672090285151268</v>
      </c>
      <c r="M274" s="59"/>
      <c r="N274" s="56">
        <v>0.1343542958047982</v>
      </c>
      <c r="O274" s="60">
        <v>0.015505595602036999</v>
      </c>
      <c r="P274" t="s">
        <v>117</v>
      </c>
    </row>
    <row r="275" spans="1:16" ht="12.75">
      <c r="A275">
        <v>230714</v>
      </c>
      <c r="B275" s="52">
        <v>50</v>
      </c>
      <c r="C275" s="53" t="s">
        <v>68</v>
      </c>
      <c r="D275" s="54">
        <v>8</v>
      </c>
      <c r="E275" s="54">
        <v>8</v>
      </c>
      <c r="F275" s="56">
        <v>0.2939</v>
      </c>
      <c r="G275" s="56">
        <v>0.2312</v>
      </c>
      <c r="H275" s="56">
        <v>0.23263421895721315</v>
      </c>
      <c r="I275" s="57">
        <v>0.41</v>
      </c>
      <c r="J275" s="56">
        <v>0.08505990855208029</v>
      </c>
      <c r="K275" s="56">
        <v>0.037591523840177235</v>
      </c>
      <c r="L275" s="58">
        <v>0.36563799140712305</v>
      </c>
      <c r="M275" s="62">
        <v>0.4833892364057246</v>
      </c>
      <c r="N275" s="56">
        <v>0.049683333333333336</v>
      </c>
      <c r="O275" s="60">
        <v>0.04981333507194373</v>
      </c>
      <c r="P275" t="s">
        <v>117</v>
      </c>
    </row>
    <row r="276" spans="1:16" ht="12.75">
      <c r="A276">
        <v>230714</v>
      </c>
      <c r="B276" s="52">
        <v>60</v>
      </c>
      <c r="C276" s="53" t="s">
        <v>33</v>
      </c>
      <c r="D276" s="54">
        <v>5</v>
      </c>
      <c r="E276" s="54">
        <v>5</v>
      </c>
      <c r="F276" s="55">
        <v>2.644</v>
      </c>
      <c r="G276" s="56">
        <v>0.9515</v>
      </c>
      <c r="H276" s="55">
        <v>2.64369</v>
      </c>
      <c r="I276" s="57"/>
      <c r="J276" s="56">
        <v>0.951474424511768</v>
      </c>
      <c r="K276" s="56">
        <v>0.5318903730152013</v>
      </c>
      <c r="L276" s="58">
        <v>0.3599039314411932</v>
      </c>
      <c r="M276" s="59"/>
      <c r="N276" s="56">
        <v>0.09234</v>
      </c>
      <c r="O276" s="60">
        <v>0.034553123399651026</v>
      </c>
      <c r="P276" t="s">
        <v>117</v>
      </c>
    </row>
    <row r="277" spans="1:16" ht="12.75">
      <c r="A277">
        <v>230714</v>
      </c>
      <c r="B277" s="52">
        <v>101</v>
      </c>
      <c r="C277" s="53" t="s">
        <v>69</v>
      </c>
      <c r="D277" s="54">
        <v>12</v>
      </c>
      <c r="E277" s="54">
        <v>11</v>
      </c>
      <c r="F277" s="56">
        <v>0.2753</v>
      </c>
      <c r="G277" s="56">
        <v>0.1041</v>
      </c>
      <c r="H277" s="56">
        <v>0.27245344127222065</v>
      </c>
      <c r="I277" s="57">
        <v>0.21362267206361105</v>
      </c>
      <c r="J277" s="56">
        <v>0.05714352962324901</v>
      </c>
      <c r="K277" s="56">
        <v>0.021536778063281345</v>
      </c>
      <c r="L277" s="58">
        <v>0.20973686130157668</v>
      </c>
      <c r="M277" s="62">
        <v>0.6232691630339845</v>
      </c>
      <c r="N277" s="56">
        <v>0.013603241690179287</v>
      </c>
      <c r="O277" s="60">
        <v>0.04864279314633951</v>
      </c>
      <c r="P277" t="s">
        <v>117</v>
      </c>
    </row>
    <row r="278" spans="1:16" ht="12.75">
      <c r="A278">
        <v>230714</v>
      </c>
      <c r="B278" s="52">
        <v>121</v>
      </c>
      <c r="C278" s="53" t="s">
        <v>70</v>
      </c>
      <c r="D278" s="54">
        <v>16</v>
      </c>
      <c r="E278" s="54">
        <v>15</v>
      </c>
      <c r="F278" s="56">
        <v>0.6794</v>
      </c>
      <c r="G278" s="56">
        <v>0.1614</v>
      </c>
      <c r="H278" s="56">
        <v>0.6701091218017159</v>
      </c>
      <c r="I278" s="57">
        <v>0.2335054560900858</v>
      </c>
      <c r="J278" s="56">
        <v>0.062391722573724565</v>
      </c>
      <c r="K278" s="56">
        <v>0.020136841872435713</v>
      </c>
      <c r="L278" s="58">
        <v>0.09310680983713898</v>
      </c>
      <c r="M278" s="62">
        <v>0.6225666673103082</v>
      </c>
      <c r="N278" s="56">
        <v>0.02025455636636001</v>
      </c>
      <c r="O278" s="60">
        <v>0.04248103540705273</v>
      </c>
      <c r="P278" t="s">
        <v>117</v>
      </c>
    </row>
    <row r="279" spans="1:16" ht="12.75">
      <c r="A279">
        <v>230714</v>
      </c>
      <c r="B279" s="52">
        <v>131</v>
      </c>
      <c r="C279" s="53" t="s">
        <v>36</v>
      </c>
      <c r="D279" s="54">
        <v>2</v>
      </c>
      <c r="E279" s="54">
        <v>2</v>
      </c>
      <c r="F279" s="56">
        <v>0.09</v>
      </c>
      <c r="G279" s="56">
        <v>0.04243</v>
      </c>
      <c r="H279" s="64"/>
      <c r="I279" s="65"/>
      <c r="J279" s="64"/>
      <c r="K279" s="64"/>
      <c r="L279" s="64"/>
      <c r="M279" s="64"/>
      <c r="N279" s="64"/>
      <c r="O279" s="66"/>
      <c r="P279" t="s">
        <v>117</v>
      </c>
    </row>
    <row r="280" spans="1:16" ht="12.75">
      <c r="A280">
        <v>230714</v>
      </c>
      <c r="B280" s="52">
        <v>145</v>
      </c>
      <c r="C280" s="53" t="s">
        <v>38</v>
      </c>
      <c r="D280" s="54">
        <v>3</v>
      </c>
      <c r="E280" s="54">
        <v>3</v>
      </c>
      <c r="F280" s="55">
        <v>1.243</v>
      </c>
      <c r="G280" s="56">
        <v>0.05058</v>
      </c>
      <c r="H280" s="55">
        <v>1.2433333333333334</v>
      </c>
      <c r="I280" s="57"/>
      <c r="J280" s="56">
        <v>0.05057996968497833</v>
      </c>
      <c r="K280" s="56">
        <v>0.03650294889153169</v>
      </c>
      <c r="L280" s="58">
        <v>0.04068094076539812</v>
      </c>
      <c r="M280" s="59"/>
      <c r="N280" s="56">
        <v>0.06</v>
      </c>
      <c r="O280" s="60">
        <v>0.038707450342788115</v>
      </c>
      <c r="P280" t="s">
        <v>117</v>
      </c>
    </row>
    <row r="281" spans="1:16" ht="12.75">
      <c r="A281">
        <v>230714</v>
      </c>
      <c r="B281" s="52">
        <v>148</v>
      </c>
      <c r="C281" s="53" t="s">
        <v>71</v>
      </c>
      <c r="D281" s="54">
        <v>9</v>
      </c>
      <c r="E281" s="54">
        <v>7</v>
      </c>
      <c r="F281" s="55">
        <v>1.675</v>
      </c>
      <c r="G281" s="55">
        <v>1.981</v>
      </c>
      <c r="H281" s="55">
        <v>1.2547927918476678</v>
      </c>
      <c r="I281" s="57">
        <v>0.2627396395923834</v>
      </c>
      <c r="J281" s="56">
        <v>0.4328381242593979</v>
      </c>
      <c r="K281" s="56">
        <v>0.20449679191750716</v>
      </c>
      <c r="L281" s="58">
        <v>0.3449478886645888</v>
      </c>
      <c r="M281" s="63">
        <v>3.838449466890541</v>
      </c>
      <c r="N281" s="56">
        <v>0.045</v>
      </c>
      <c r="O281" s="60">
        <v>0.0386540413917799</v>
      </c>
      <c r="P281" t="s">
        <v>117</v>
      </c>
    </row>
    <row r="282" spans="1:16" ht="12.75">
      <c r="A282">
        <v>230714</v>
      </c>
      <c r="B282" s="52">
        <v>149</v>
      </c>
      <c r="C282" s="53" t="s">
        <v>40</v>
      </c>
      <c r="D282" s="54">
        <v>1</v>
      </c>
      <c r="E282" s="54"/>
      <c r="F282" s="55">
        <v>1.1930999999999998</v>
      </c>
      <c r="G282" s="56"/>
      <c r="H282" s="56"/>
      <c r="I282" s="57"/>
      <c r="J282" s="56"/>
      <c r="K282" s="56"/>
      <c r="L282" s="58"/>
      <c r="M282" s="59"/>
      <c r="N282" s="56"/>
      <c r="O282" s="60"/>
      <c r="P282" t="s">
        <v>117</v>
      </c>
    </row>
    <row r="283" spans="1:16" ht="12.75">
      <c r="A283">
        <v>230714</v>
      </c>
      <c r="B283" s="52">
        <v>151</v>
      </c>
      <c r="C283" s="53" t="s">
        <v>41</v>
      </c>
      <c r="D283" s="54">
        <v>20</v>
      </c>
      <c r="E283" s="54">
        <v>19</v>
      </c>
      <c r="F283" s="67">
        <v>14.07</v>
      </c>
      <c r="G283" s="55">
        <v>5.252</v>
      </c>
      <c r="H283" s="67">
        <v>14.116408827672641</v>
      </c>
      <c r="I283" s="57"/>
      <c r="J283" s="55">
        <v>1.3616939189629491</v>
      </c>
      <c r="K283" s="56">
        <v>0.3904925121574577</v>
      </c>
      <c r="L283" s="58">
        <v>0.09646177973349687</v>
      </c>
      <c r="M283" s="59"/>
      <c r="N283" s="56">
        <v>0.5337546732366457</v>
      </c>
      <c r="O283" s="60">
        <v>0.10739807556059494</v>
      </c>
      <c r="P283" t="s">
        <v>117</v>
      </c>
    </row>
    <row r="284" spans="1:16" ht="12.75">
      <c r="A284">
        <v>230714</v>
      </c>
      <c r="B284" s="52">
        <v>165</v>
      </c>
      <c r="C284" s="53" t="s">
        <v>42</v>
      </c>
      <c r="D284" s="54">
        <v>8</v>
      </c>
      <c r="E284" s="54">
        <v>5</v>
      </c>
      <c r="F284" s="55">
        <v>4.36</v>
      </c>
      <c r="G284" s="67">
        <v>12.02</v>
      </c>
      <c r="H284" s="56">
        <v>0.15112</v>
      </c>
      <c r="I284" s="57">
        <v>0.025668</v>
      </c>
      <c r="J284" s="56">
        <v>0.30316623451499347</v>
      </c>
      <c r="K284" s="56">
        <v>0.16947507721454208</v>
      </c>
      <c r="L284" s="58">
        <v>2.0061291325767168</v>
      </c>
      <c r="M284" s="59">
        <v>27.519764937663034</v>
      </c>
      <c r="N284" s="56">
        <v>0.06760000000000001</v>
      </c>
      <c r="O284" s="60">
        <v>0.05315474547856842</v>
      </c>
      <c r="P284" t="s">
        <v>117</v>
      </c>
    </row>
    <row r="285" spans="1:16" ht="12.75">
      <c r="A285">
        <v>230714</v>
      </c>
      <c r="B285" s="52">
        <v>171</v>
      </c>
      <c r="C285" s="53" t="s">
        <v>43</v>
      </c>
      <c r="D285" s="54">
        <v>1</v>
      </c>
      <c r="E285" s="54"/>
      <c r="F285" s="56">
        <v>0.0113</v>
      </c>
      <c r="G285" s="56"/>
      <c r="H285" s="56"/>
      <c r="I285" s="57"/>
      <c r="J285" s="56"/>
      <c r="K285" s="56"/>
      <c r="L285" s="58"/>
      <c r="M285" s="59"/>
      <c r="N285" s="56"/>
      <c r="O285" s="60"/>
      <c r="P285" t="s">
        <v>117</v>
      </c>
    </row>
    <row r="286" spans="1:16" ht="12.75">
      <c r="A286">
        <v>230714</v>
      </c>
      <c r="B286" s="52">
        <v>181</v>
      </c>
      <c r="C286" s="53" t="s">
        <v>44</v>
      </c>
      <c r="D286" s="54">
        <v>21</v>
      </c>
      <c r="E286" s="54">
        <v>20</v>
      </c>
      <c r="F286" s="55">
        <v>3.697</v>
      </c>
      <c r="G286" s="55">
        <v>1.723</v>
      </c>
      <c r="H286" s="55">
        <v>3.286087512243199</v>
      </c>
      <c r="I286" s="57"/>
      <c r="J286" s="56">
        <v>0.31501963283884277</v>
      </c>
      <c r="K286" s="56">
        <v>0.08805066415933469</v>
      </c>
      <c r="L286" s="58">
        <v>0.09586465109804676</v>
      </c>
      <c r="M286" s="59"/>
      <c r="N286" s="56">
        <v>0.20341779146647615</v>
      </c>
      <c r="O286" s="60">
        <v>0.13374260787657105</v>
      </c>
      <c r="P286" t="s">
        <v>117</v>
      </c>
    </row>
    <row r="287" spans="1:16" ht="12.75">
      <c r="A287">
        <v>230714</v>
      </c>
      <c r="B287" s="52">
        <v>191</v>
      </c>
      <c r="C287" s="53" t="s">
        <v>45</v>
      </c>
      <c r="D287" s="54">
        <v>22</v>
      </c>
      <c r="E287" s="54">
        <v>21</v>
      </c>
      <c r="F287" s="89">
        <v>115.8</v>
      </c>
      <c r="G287" s="67">
        <v>12.56</v>
      </c>
      <c r="H287" s="89">
        <v>115.98985289447397</v>
      </c>
      <c r="I287" s="57"/>
      <c r="J287" s="67">
        <v>10.139432487140962</v>
      </c>
      <c r="K287" s="55">
        <v>2.7657569569177274</v>
      </c>
      <c r="L287" s="58">
        <v>0.08741654751787367</v>
      </c>
      <c r="M287" s="59"/>
      <c r="N287" s="55">
        <v>2.114071951731379</v>
      </c>
      <c r="O287" s="60">
        <v>0.0782230572891699</v>
      </c>
      <c r="P287" t="s">
        <v>117</v>
      </c>
    </row>
    <row r="288" spans="1:16" ht="12.75">
      <c r="A288">
        <v>230714</v>
      </c>
      <c r="B288" s="52">
        <v>202</v>
      </c>
      <c r="C288" s="53" t="s">
        <v>46</v>
      </c>
      <c r="D288" s="54">
        <v>19</v>
      </c>
      <c r="E288" s="54">
        <v>16</v>
      </c>
      <c r="F288" s="55">
        <v>3.727</v>
      </c>
      <c r="G288" s="55">
        <v>2.689</v>
      </c>
      <c r="H288" s="55">
        <v>2.657757773632315</v>
      </c>
      <c r="I288" s="57">
        <v>1.7973273320896945</v>
      </c>
      <c r="J288" s="56">
        <v>0.485469876080354</v>
      </c>
      <c r="K288" s="56">
        <v>0.15170933627511063</v>
      </c>
      <c r="L288" s="58">
        <v>0.1826614452591254</v>
      </c>
      <c r="M288" s="62">
        <v>0.6293482500775635</v>
      </c>
      <c r="N288" s="56">
        <v>0.11751383511108703</v>
      </c>
      <c r="O288" s="60">
        <v>0.13808306817428048</v>
      </c>
      <c r="P288" t="s">
        <v>117</v>
      </c>
    </row>
    <row r="289" spans="1:16" ht="12.75">
      <c r="A289">
        <v>230714</v>
      </c>
      <c r="B289" s="52">
        <v>221</v>
      </c>
      <c r="C289" s="53" t="s">
        <v>47</v>
      </c>
      <c r="D289" s="54">
        <v>17</v>
      </c>
      <c r="E289" s="54">
        <v>5</v>
      </c>
      <c r="F289" s="56">
        <v>0.05087</v>
      </c>
      <c r="G289" s="56">
        <v>0.2045</v>
      </c>
      <c r="H289" s="56">
        <v>0.00061</v>
      </c>
      <c r="I289" s="57">
        <v>0.005061</v>
      </c>
      <c r="J289" s="56">
        <v>0.0004904079934095691</v>
      </c>
      <c r="K289" s="56">
        <v>0.0002741464024932663</v>
      </c>
      <c r="L289" s="58">
        <v>0.8039475301796215</v>
      </c>
      <c r="M289" s="59">
        <v>0.2257756618542375</v>
      </c>
      <c r="N289" s="56">
        <v>0.0005</v>
      </c>
      <c r="O289" s="60">
        <v>0.12185345722524375</v>
      </c>
      <c r="P289" t="s">
        <v>117</v>
      </c>
    </row>
    <row r="290" spans="1:16" ht="12.75">
      <c r="A290">
        <v>230714</v>
      </c>
      <c r="B290" s="52">
        <v>241</v>
      </c>
      <c r="C290" s="53" t="s">
        <v>72</v>
      </c>
      <c r="D290" s="54">
        <v>16</v>
      </c>
      <c r="E290" s="54">
        <v>16</v>
      </c>
      <c r="F290" s="56">
        <v>0.9759</v>
      </c>
      <c r="G290" s="56">
        <v>0.1712</v>
      </c>
      <c r="H290" s="56">
        <v>0.9763055656869064</v>
      </c>
      <c r="I290" s="57">
        <v>0.10263055656869065</v>
      </c>
      <c r="J290" s="56">
        <v>0.0676856179629012</v>
      </c>
      <c r="K290" s="56">
        <v>0.021151755613406625</v>
      </c>
      <c r="L290" s="58">
        <v>0.0693283131242616</v>
      </c>
      <c r="M290" s="63">
        <v>1.5366523881998648</v>
      </c>
      <c r="N290" s="56">
        <v>0.0327123048524762</v>
      </c>
      <c r="O290" s="60">
        <v>0.040141845772104265</v>
      </c>
      <c r="P290" t="s">
        <v>117</v>
      </c>
    </row>
    <row r="291" spans="1:16" ht="12.75">
      <c r="A291">
        <v>230714</v>
      </c>
      <c r="B291" s="52">
        <v>251</v>
      </c>
      <c r="C291" s="53" t="s">
        <v>49</v>
      </c>
      <c r="D291" s="54">
        <v>21</v>
      </c>
      <c r="E291" s="54">
        <v>13</v>
      </c>
      <c r="F291" s="55">
        <v>3</v>
      </c>
      <c r="G291" s="55">
        <v>1.978</v>
      </c>
      <c r="H291" s="55">
        <v>2.4560378466764408</v>
      </c>
      <c r="I291" s="57"/>
      <c r="J291" s="55">
        <v>2.1158029917665333</v>
      </c>
      <c r="K291" s="56">
        <v>0.7335227091917642</v>
      </c>
      <c r="L291" s="58">
        <v>0.8614700276828714</v>
      </c>
      <c r="M291" s="59"/>
      <c r="N291" s="56">
        <v>0.132156808554161</v>
      </c>
      <c r="O291" s="60">
        <v>0.13973320484457644</v>
      </c>
      <c r="P291" t="s">
        <v>117</v>
      </c>
    </row>
    <row r="292" spans="1:16" ht="12.75">
      <c r="A292">
        <v>230714</v>
      </c>
      <c r="B292" s="52">
        <v>261</v>
      </c>
      <c r="C292" s="53" t="s">
        <v>50</v>
      </c>
      <c r="D292" s="54">
        <v>11</v>
      </c>
      <c r="E292" s="54">
        <v>10</v>
      </c>
      <c r="F292" s="67">
        <v>58.48</v>
      </c>
      <c r="G292" s="89">
        <v>130.1</v>
      </c>
      <c r="H292" s="56">
        <v>0.03027500740789124</v>
      </c>
      <c r="I292" s="57">
        <v>0.008027500740789124</v>
      </c>
      <c r="J292" s="56">
        <v>0.0023220944545282937</v>
      </c>
      <c r="K292" s="56">
        <v>0.0009178884272944627</v>
      </c>
      <c r="L292" s="58">
        <v>0.07670004579166627</v>
      </c>
      <c r="M292" s="62">
        <v>0.6739930962023256</v>
      </c>
      <c r="N292" s="56">
        <v>0.0007222030080428534</v>
      </c>
      <c r="O292" s="60">
        <v>0.06770594667223293</v>
      </c>
      <c r="P292" t="s">
        <v>117</v>
      </c>
    </row>
    <row r="293" spans="1:16" ht="12.75">
      <c r="A293">
        <v>230714</v>
      </c>
      <c r="B293" s="52">
        <v>271</v>
      </c>
      <c r="C293" s="53" t="s">
        <v>90</v>
      </c>
      <c r="D293" s="54">
        <v>1</v>
      </c>
      <c r="E293" s="54"/>
      <c r="F293" s="56">
        <v>0.001</v>
      </c>
      <c r="G293" s="56"/>
      <c r="H293" s="56"/>
      <c r="I293" s="57"/>
      <c r="J293" s="56"/>
      <c r="K293" s="56"/>
      <c r="L293" s="58"/>
      <c r="M293" s="59"/>
      <c r="N293" s="56"/>
      <c r="O293" s="60"/>
      <c r="P293" t="s">
        <v>117</v>
      </c>
    </row>
    <row r="294" spans="1:16" ht="12.75">
      <c r="A294">
        <v>230714</v>
      </c>
      <c r="B294" s="52">
        <v>281</v>
      </c>
      <c r="C294" s="53" t="s">
        <v>51</v>
      </c>
      <c r="D294" s="54">
        <v>11</v>
      </c>
      <c r="E294" s="54">
        <v>4</v>
      </c>
      <c r="F294" s="56">
        <v>0.3106</v>
      </c>
      <c r="G294" s="56">
        <v>0.6717</v>
      </c>
      <c r="H294" s="56">
        <v>0.0109125</v>
      </c>
      <c r="I294" s="57"/>
      <c r="J294" s="56">
        <v>0.008540040495610466</v>
      </c>
      <c r="K294" s="56">
        <v>0.005337525309756542</v>
      </c>
      <c r="L294" s="58">
        <v>0.7825924852793096</v>
      </c>
      <c r="M294" s="59"/>
      <c r="N294" s="56">
        <v>0.0009000000000000001</v>
      </c>
      <c r="O294" s="60">
        <v>0.22</v>
      </c>
      <c r="P294" t="s">
        <v>117</v>
      </c>
    </row>
    <row r="295" spans="1:16" ht="12.75">
      <c r="A295">
        <v>230714</v>
      </c>
      <c r="B295" s="52">
        <v>289</v>
      </c>
      <c r="C295" s="53" t="s">
        <v>52</v>
      </c>
      <c r="D295" s="54">
        <v>22</v>
      </c>
      <c r="E295" s="54">
        <v>21</v>
      </c>
      <c r="F295" s="67">
        <v>13.84</v>
      </c>
      <c r="G295" s="55">
        <v>4.902</v>
      </c>
      <c r="H295" s="67">
        <v>12.859558855040735</v>
      </c>
      <c r="I295" s="57">
        <v>4.85786765651222</v>
      </c>
      <c r="J295" s="55">
        <v>2.362476252351331</v>
      </c>
      <c r="K295" s="56">
        <v>0.6444182294009267</v>
      </c>
      <c r="L295" s="58">
        <v>0.18371363115813877</v>
      </c>
      <c r="M295" s="62">
        <v>1.1331246664571941</v>
      </c>
      <c r="N295" s="56">
        <v>0.8672222907736353</v>
      </c>
      <c r="O295" s="60">
        <v>0.10891594703470035</v>
      </c>
      <c r="P295" t="s">
        <v>117</v>
      </c>
    </row>
    <row r="296" spans="1:16" ht="12.75">
      <c r="A296">
        <v>230714</v>
      </c>
      <c r="B296" s="52">
        <v>291</v>
      </c>
      <c r="C296" s="53" t="s">
        <v>53</v>
      </c>
      <c r="D296" s="54">
        <v>23</v>
      </c>
      <c r="E296" s="54">
        <v>22</v>
      </c>
      <c r="F296" s="67">
        <v>13.29</v>
      </c>
      <c r="G296" s="55">
        <v>7.551</v>
      </c>
      <c r="H296" s="67">
        <v>11.406696382683647</v>
      </c>
      <c r="I296" s="57"/>
      <c r="J296" s="55">
        <v>1.472405372990307</v>
      </c>
      <c r="K296" s="56">
        <v>0.39239735035922907</v>
      </c>
      <c r="L296" s="58">
        <v>0.12908254270934624</v>
      </c>
      <c r="M296" s="59"/>
      <c r="N296" s="56">
        <v>0.5002544812461684</v>
      </c>
      <c r="O296" s="60">
        <v>0.11089894979730353</v>
      </c>
      <c r="P296" t="s">
        <v>117</v>
      </c>
    </row>
    <row r="297" spans="1:16" ht="12.75">
      <c r="A297">
        <v>230714</v>
      </c>
      <c r="B297" s="52">
        <v>301</v>
      </c>
      <c r="C297" s="53" t="s">
        <v>54</v>
      </c>
      <c r="D297" s="54">
        <v>15</v>
      </c>
      <c r="E297" s="54">
        <v>6</v>
      </c>
      <c r="F297" s="55">
        <v>2.096</v>
      </c>
      <c r="G297" s="55">
        <v>3.677</v>
      </c>
      <c r="H297" s="56">
        <v>0.7478333333333333</v>
      </c>
      <c r="I297" s="57"/>
      <c r="J297" s="56">
        <v>0.6074866076507827</v>
      </c>
      <c r="K297" s="56">
        <v>0.31000671131640445</v>
      </c>
      <c r="L297" s="58">
        <v>0.8123288713850447</v>
      </c>
      <c r="M297" s="59"/>
      <c r="N297" s="56">
        <v>0.1394</v>
      </c>
      <c r="O297" s="60">
        <v>0.16711766939174066</v>
      </c>
      <c r="P297" t="s">
        <v>117</v>
      </c>
    </row>
    <row r="298" spans="1:16" ht="12.75">
      <c r="A298">
        <v>230714</v>
      </c>
      <c r="B298" s="52">
        <v>311</v>
      </c>
      <c r="C298" s="53" t="s">
        <v>55</v>
      </c>
      <c r="D298" s="54">
        <v>4</v>
      </c>
      <c r="E298" s="54">
        <v>4</v>
      </c>
      <c r="F298" s="56">
        <v>0.2111</v>
      </c>
      <c r="G298" s="56">
        <v>0.0448</v>
      </c>
      <c r="H298" s="56">
        <v>0.2110625</v>
      </c>
      <c r="I298" s="57">
        <v>0.02610625</v>
      </c>
      <c r="J298" s="56">
        <v>0.04479972795676331</v>
      </c>
      <c r="K298" s="56">
        <v>0.02799982997297707</v>
      </c>
      <c r="L298" s="58">
        <v>0.21225811291329968</v>
      </c>
      <c r="M298" s="59">
        <v>3.998405214814786</v>
      </c>
      <c r="N298" s="56">
        <v>0.02625</v>
      </c>
      <c r="O298" s="60">
        <v>0.050548250428789125</v>
      </c>
      <c r="P298" t="s">
        <v>117</v>
      </c>
    </row>
    <row r="299" spans="1:16" ht="12.75">
      <c r="A299">
        <v>230714</v>
      </c>
      <c r="B299" s="52">
        <v>321</v>
      </c>
      <c r="C299" s="53" t="s">
        <v>56</v>
      </c>
      <c r="D299" s="54">
        <v>23</v>
      </c>
      <c r="E299" s="54">
        <v>20</v>
      </c>
      <c r="F299" s="55">
        <v>2.462</v>
      </c>
      <c r="G299" s="67">
        <v>11.78</v>
      </c>
      <c r="H299" s="56">
        <v>0.00556564592318213</v>
      </c>
      <c r="I299" s="57">
        <v>0.0055565645923182135</v>
      </c>
      <c r="J299" s="56">
        <v>0.000983989513492188</v>
      </c>
      <c r="K299" s="56">
        <v>0.0002750334301644349</v>
      </c>
      <c r="L299" s="58">
        <v>0.1767970020143856</v>
      </c>
      <c r="M299" s="62">
        <v>0.4126102609526725</v>
      </c>
      <c r="N299" s="56">
        <v>0.0005072989353357797</v>
      </c>
      <c r="O299" s="60">
        <v>0.08736347529227838</v>
      </c>
      <c r="P299" t="s">
        <v>117</v>
      </c>
    </row>
    <row r="300" spans="1:16" ht="12.75">
      <c r="A300">
        <v>230714</v>
      </c>
      <c r="B300" s="52">
        <v>325</v>
      </c>
      <c r="C300" s="53" t="s">
        <v>57</v>
      </c>
      <c r="D300" s="54">
        <v>3</v>
      </c>
      <c r="E300" s="54">
        <v>1</v>
      </c>
      <c r="F300" s="56">
        <v>0.00085</v>
      </c>
      <c r="G300" s="56">
        <v>0.0002598</v>
      </c>
      <c r="H300" s="56">
        <v>0.00556564592318213</v>
      </c>
      <c r="I300" s="57"/>
      <c r="J300" s="56">
        <v>0.000983989513492188</v>
      </c>
      <c r="K300" s="56">
        <v>0.001229986891865235</v>
      </c>
      <c r="L300" s="58">
        <v>0.1767970020143856</v>
      </c>
      <c r="M300" s="59"/>
      <c r="N300" s="56">
        <v>0</v>
      </c>
      <c r="O300" s="60">
        <v>0.08736347529227838</v>
      </c>
      <c r="P300" t="s">
        <v>117</v>
      </c>
    </row>
    <row r="301" spans="1:16" ht="13.5" thickBot="1">
      <c r="A301">
        <v>230714</v>
      </c>
      <c r="B301" s="69">
        <v>431</v>
      </c>
      <c r="C301" s="70" t="s">
        <v>58</v>
      </c>
      <c r="D301" s="71">
        <v>1</v>
      </c>
      <c r="E301" s="71"/>
      <c r="F301" s="74">
        <v>0.0068</v>
      </c>
      <c r="G301" s="74"/>
      <c r="H301" s="74"/>
      <c r="I301" s="73"/>
      <c r="J301" s="74"/>
      <c r="K301" s="74"/>
      <c r="L301" s="75"/>
      <c r="M301" s="76"/>
      <c r="N301" s="74"/>
      <c r="O301" s="77"/>
      <c r="P301" t="s">
        <v>117</v>
      </c>
    </row>
    <row r="302" spans="1:16" ht="12.75">
      <c r="A302">
        <v>230851</v>
      </c>
      <c r="B302" s="91">
        <v>50</v>
      </c>
      <c r="C302" s="46" t="s">
        <v>118</v>
      </c>
      <c r="D302" s="47">
        <v>14</v>
      </c>
      <c r="E302" s="47">
        <v>14</v>
      </c>
      <c r="F302" s="86">
        <v>22.76</v>
      </c>
      <c r="G302" s="78">
        <v>1.446</v>
      </c>
      <c r="H302" s="86">
        <v>22.607648645263847</v>
      </c>
      <c r="I302" s="79">
        <v>1.1682294593579154</v>
      </c>
      <c r="J302" s="78">
        <v>1.1194240217804996</v>
      </c>
      <c r="K302" s="48">
        <v>0.37397331785957144</v>
      </c>
      <c r="L302" s="80">
        <v>0.04951527862739549</v>
      </c>
      <c r="M302" s="92">
        <v>2.232658960836444</v>
      </c>
      <c r="N302" s="48">
        <v>0.21478956475109945</v>
      </c>
      <c r="O302" s="82">
        <v>0.02103159947532787</v>
      </c>
      <c r="P302" t="s">
        <v>122</v>
      </c>
    </row>
    <row r="303" spans="1:16" ht="12.75">
      <c r="A303">
        <v>230851</v>
      </c>
      <c r="B303" s="52">
        <v>101</v>
      </c>
      <c r="C303" s="53" t="s">
        <v>69</v>
      </c>
      <c r="D303" s="54">
        <v>1</v>
      </c>
      <c r="E303" s="54"/>
      <c r="F303" s="56">
        <v>0.10930000000000001</v>
      </c>
      <c r="G303" s="56"/>
      <c r="H303" s="56"/>
      <c r="I303" s="57"/>
      <c r="J303" s="56"/>
      <c r="K303" s="56"/>
      <c r="L303" s="58"/>
      <c r="M303" s="59"/>
      <c r="N303" s="56"/>
      <c r="O303" s="60"/>
      <c r="P303" t="s">
        <v>122</v>
      </c>
    </row>
    <row r="304" spans="1:16" ht="12.75">
      <c r="A304">
        <v>230851</v>
      </c>
      <c r="B304" s="61">
        <v>121</v>
      </c>
      <c r="C304" s="53" t="s">
        <v>119</v>
      </c>
      <c r="D304" s="54">
        <v>8</v>
      </c>
      <c r="E304" s="54">
        <v>8</v>
      </c>
      <c r="F304" s="67">
        <v>11.19</v>
      </c>
      <c r="G304" s="56">
        <v>0.4727</v>
      </c>
      <c r="H304" s="67">
        <v>11.216248534205093</v>
      </c>
      <c r="I304" s="57">
        <v>0.7608124267102547</v>
      </c>
      <c r="J304" s="56">
        <v>0.4864071264595868</v>
      </c>
      <c r="K304" s="56">
        <v>0.21496361096064773</v>
      </c>
      <c r="L304" s="58">
        <v>0.04336629354959804</v>
      </c>
      <c r="M304" s="63">
        <v>1.4896294603800555</v>
      </c>
      <c r="N304" s="56">
        <v>0.47676145586947893</v>
      </c>
      <c r="O304" s="60">
        <v>0.02779892029016121</v>
      </c>
      <c r="P304" t="s">
        <v>122</v>
      </c>
    </row>
    <row r="305" spans="1:16" ht="12.75">
      <c r="A305">
        <v>230851</v>
      </c>
      <c r="B305" s="52">
        <v>131</v>
      </c>
      <c r="C305" s="53" t="s">
        <v>36</v>
      </c>
      <c r="D305" s="54">
        <v>1</v>
      </c>
      <c r="E305" s="54"/>
      <c r="F305" s="67">
        <v>11.25</v>
      </c>
      <c r="G305" s="56"/>
      <c r="H305" s="56"/>
      <c r="I305" s="57"/>
      <c r="J305" s="56"/>
      <c r="K305" s="56"/>
      <c r="L305" s="58"/>
      <c r="M305" s="59"/>
      <c r="N305" s="56"/>
      <c r="O305" s="60"/>
      <c r="P305" t="s">
        <v>122</v>
      </c>
    </row>
    <row r="306" spans="1:16" ht="12.75">
      <c r="A306">
        <v>230851</v>
      </c>
      <c r="B306" s="52">
        <v>143</v>
      </c>
      <c r="C306" s="53" t="s">
        <v>37</v>
      </c>
      <c r="D306" s="54">
        <v>1</v>
      </c>
      <c r="E306" s="54"/>
      <c r="F306" s="56">
        <v>0.02</v>
      </c>
      <c r="G306" s="56"/>
      <c r="H306" s="56"/>
      <c r="I306" s="57"/>
      <c r="J306" s="56"/>
      <c r="K306" s="56"/>
      <c r="L306" s="58"/>
      <c r="M306" s="59"/>
      <c r="N306" s="56"/>
      <c r="O306" s="60"/>
      <c r="P306" t="s">
        <v>122</v>
      </c>
    </row>
    <row r="307" spans="1:16" ht="12.75">
      <c r="A307">
        <v>230851</v>
      </c>
      <c r="B307" s="52">
        <v>145</v>
      </c>
      <c r="C307" s="53" t="s">
        <v>38</v>
      </c>
      <c r="D307" s="54">
        <v>3</v>
      </c>
      <c r="E307" s="54">
        <v>3</v>
      </c>
      <c r="F307" s="67">
        <v>23.23</v>
      </c>
      <c r="G307" s="56">
        <v>0.4217</v>
      </c>
      <c r="H307" s="67">
        <v>23.231666666666666</v>
      </c>
      <c r="I307" s="57"/>
      <c r="J307" s="56">
        <v>0.4217325376744533</v>
      </c>
      <c r="K307" s="56">
        <v>0.30435924269046205</v>
      </c>
      <c r="L307" s="58">
        <v>0.018153348346701483</v>
      </c>
      <c r="M307" s="59"/>
      <c r="N307" s="56">
        <v>0.03666666666666667</v>
      </c>
      <c r="O307" s="60">
        <v>0.02074721541348938</v>
      </c>
      <c r="P307" t="s">
        <v>122</v>
      </c>
    </row>
    <row r="308" spans="1:16" ht="12.75">
      <c r="A308">
        <v>230851</v>
      </c>
      <c r="B308" s="61">
        <v>148</v>
      </c>
      <c r="C308" s="53" t="s">
        <v>120</v>
      </c>
      <c r="D308" s="54">
        <v>7</v>
      </c>
      <c r="E308" s="54">
        <v>6</v>
      </c>
      <c r="F308" s="67">
        <v>22.84</v>
      </c>
      <c r="G308" s="56">
        <v>0.5558</v>
      </c>
      <c r="H308" s="67">
        <v>22.78833333333333</v>
      </c>
      <c r="I308" s="57">
        <v>1</v>
      </c>
      <c r="J308" s="56">
        <v>0.6648535394506077</v>
      </c>
      <c r="K308" s="56">
        <v>0.33928165111194886</v>
      </c>
      <c r="L308" s="58">
        <v>0.029175171774326384</v>
      </c>
      <c r="M308" s="63">
        <v>1.5491087469199158</v>
      </c>
      <c r="N308" s="56">
        <v>0.144</v>
      </c>
      <c r="O308" s="60">
        <v>0.020948055617524598</v>
      </c>
      <c r="P308" t="s">
        <v>122</v>
      </c>
    </row>
    <row r="309" spans="1:16" ht="12.75">
      <c r="A309">
        <v>230851</v>
      </c>
      <c r="B309" s="52">
        <v>149</v>
      </c>
      <c r="C309" s="53" t="s">
        <v>40</v>
      </c>
      <c r="D309" s="54">
        <v>1</v>
      </c>
      <c r="E309" s="54"/>
      <c r="F309" s="67">
        <v>23.81355</v>
      </c>
      <c r="G309" s="56"/>
      <c r="H309" s="56"/>
      <c r="I309" s="57"/>
      <c r="J309" s="56"/>
      <c r="K309" s="56"/>
      <c r="L309" s="58"/>
      <c r="M309" s="59"/>
      <c r="N309" s="56"/>
      <c r="O309" s="60"/>
      <c r="P309" t="s">
        <v>122</v>
      </c>
    </row>
    <row r="310" spans="1:16" ht="12.75">
      <c r="A310">
        <v>230851</v>
      </c>
      <c r="B310" s="52">
        <v>151</v>
      </c>
      <c r="C310" s="53" t="s">
        <v>41</v>
      </c>
      <c r="D310" s="54">
        <v>4</v>
      </c>
      <c r="E310" s="54">
        <v>0</v>
      </c>
      <c r="F310" s="55">
        <v>1.355</v>
      </c>
      <c r="G310" s="55">
        <v>1.179</v>
      </c>
      <c r="H310" s="67">
        <v>22.78833333333333</v>
      </c>
      <c r="I310" s="57"/>
      <c r="J310" s="56">
        <v>0.6648535394506077</v>
      </c>
      <c r="K310" s="54"/>
      <c r="L310" s="58">
        <v>0.029175171774326384</v>
      </c>
      <c r="M310" s="59"/>
      <c r="N310" s="56">
        <v>0.02</v>
      </c>
      <c r="O310" s="60">
        <v>0.0999296243573835</v>
      </c>
      <c r="P310" t="s">
        <v>122</v>
      </c>
    </row>
    <row r="311" spans="1:16" ht="12.75">
      <c r="A311">
        <v>230851</v>
      </c>
      <c r="B311" s="52">
        <v>165</v>
      </c>
      <c r="C311" s="53" t="s">
        <v>42</v>
      </c>
      <c r="D311" s="54">
        <v>2</v>
      </c>
      <c r="E311" s="54">
        <v>0</v>
      </c>
      <c r="F311" s="56">
        <v>0.0055</v>
      </c>
      <c r="G311" s="56">
        <v>0.006364</v>
      </c>
      <c r="H311" s="64"/>
      <c r="I311" s="65"/>
      <c r="J311" s="64"/>
      <c r="K311" s="64"/>
      <c r="L311" s="64"/>
      <c r="M311" s="64"/>
      <c r="N311" s="64"/>
      <c r="O311" s="66"/>
      <c r="P311" t="s">
        <v>122</v>
      </c>
    </row>
    <row r="312" spans="1:16" ht="12.75">
      <c r="A312">
        <v>230851</v>
      </c>
      <c r="B312" s="52">
        <v>171</v>
      </c>
      <c r="C312" s="53" t="s">
        <v>43</v>
      </c>
      <c r="D312" s="54">
        <v>2</v>
      </c>
      <c r="E312" s="54">
        <v>0</v>
      </c>
      <c r="F312" s="56">
        <v>0.0055</v>
      </c>
      <c r="G312" s="56">
        <v>0.006364</v>
      </c>
      <c r="H312" s="64"/>
      <c r="I312" s="65"/>
      <c r="J312" s="64"/>
      <c r="K312" s="64"/>
      <c r="L312" s="64"/>
      <c r="M312" s="64"/>
      <c r="N312" s="64"/>
      <c r="O312" s="66"/>
      <c r="P312" t="s">
        <v>122</v>
      </c>
    </row>
    <row r="313" spans="1:16" ht="12.75">
      <c r="A313">
        <v>230851</v>
      </c>
      <c r="B313" s="52">
        <v>181</v>
      </c>
      <c r="C313" s="53" t="s">
        <v>44</v>
      </c>
      <c r="D313" s="54">
        <v>7</v>
      </c>
      <c r="E313" s="54">
        <v>3</v>
      </c>
      <c r="F313" s="56">
        <v>0.5113</v>
      </c>
      <c r="G313" s="56">
        <v>0.4588</v>
      </c>
      <c r="H313" s="56">
        <v>0.13625</v>
      </c>
      <c r="I313" s="57"/>
      <c r="J313" s="56">
        <v>0.06278684177437178</v>
      </c>
      <c r="K313" s="56">
        <v>0.0453125</v>
      </c>
      <c r="L313" s="58">
        <v>0.4608208570596094</v>
      </c>
      <c r="M313" s="59"/>
      <c r="N313" s="56">
        <v>0.0081</v>
      </c>
      <c r="O313" s="60">
        <v>0.21592968478117025</v>
      </c>
      <c r="P313" t="s">
        <v>122</v>
      </c>
    </row>
    <row r="314" spans="1:16" ht="12.75">
      <c r="A314">
        <v>230851</v>
      </c>
      <c r="B314" s="61">
        <v>190</v>
      </c>
      <c r="C314" s="53" t="s">
        <v>121</v>
      </c>
      <c r="D314" s="54">
        <v>6</v>
      </c>
      <c r="E314" s="54">
        <v>5</v>
      </c>
      <c r="F314" s="56">
        <v>0.8612</v>
      </c>
      <c r="G314" s="56">
        <v>0.2119</v>
      </c>
      <c r="H314" s="56">
        <v>0.8794600000000001</v>
      </c>
      <c r="I314" s="57">
        <v>0.09294600000000003</v>
      </c>
      <c r="J314" s="56">
        <v>0.23154278060436265</v>
      </c>
      <c r="K314" s="56">
        <v>0.12943634928266867</v>
      </c>
      <c r="L314" s="58">
        <v>0.26327835331267213</v>
      </c>
      <c r="M314" s="59">
        <v>5.804388341705558</v>
      </c>
      <c r="N314" s="56">
        <v>0.0074</v>
      </c>
      <c r="O314" s="60">
        <v>0.0407779579694167</v>
      </c>
      <c r="P314" t="s">
        <v>122</v>
      </c>
    </row>
    <row r="315" spans="1:16" ht="12.75">
      <c r="A315">
        <v>230851</v>
      </c>
      <c r="B315" s="52">
        <v>191</v>
      </c>
      <c r="C315" s="53" t="s">
        <v>45</v>
      </c>
      <c r="D315" s="54">
        <v>7</v>
      </c>
      <c r="E315" s="54">
        <v>3</v>
      </c>
      <c r="F315" s="55">
        <v>2.204</v>
      </c>
      <c r="G315" s="55">
        <v>1.915</v>
      </c>
      <c r="H315" s="55">
        <v>1.16875</v>
      </c>
      <c r="I315" s="57"/>
      <c r="J315" s="56">
        <v>0.14934753931685646</v>
      </c>
      <c r="K315" s="56">
        <v>0.10778230253424412</v>
      </c>
      <c r="L315" s="58">
        <v>0.12778399085934242</v>
      </c>
      <c r="M315" s="59"/>
      <c r="N315" s="56">
        <v>0.36114999999999997</v>
      </c>
      <c r="O315" s="60">
        <v>0.15625642767395106</v>
      </c>
      <c r="P315" t="s">
        <v>122</v>
      </c>
    </row>
    <row r="316" spans="1:16" ht="12.75">
      <c r="A316">
        <v>230851</v>
      </c>
      <c r="B316" s="52">
        <v>202</v>
      </c>
      <c r="C316" s="53" t="s">
        <v>46</v>
      </c>
      <c r="D316" s="54">
        <v>7</v>
      </c>
      <c r="E316" s="54">
        <v>3</v>
      </c>
      <c r="F316" s="55">
        <v>1.745</v>
      </c>
      <c r="G316" s="55">
        <v>2.247</v>
      </c>
      <c r="H316" s="56">
        <v>0.1722</v>
      </c>
      <c r="I316" s="57">
        <v>1.05166</v>
      </c>
      <c r="J316" s="56">
        <v>0.12505406830647292</v>
      </c>
      <c r="K316" s="56">
        <v>0.09025</v>
      </c>
      <c r="L316" s="58">
        <v>0.7262141016636059</v>
      </c>
      <c r="M316" s="59">
        <v>0.2770629092616263</v>
      </c>
      <c r="N316" s="56">
        <v>0.1294</v>
      </c>
      <c r="O316" s="60">
        <v>0.20845245150993857</v>
      </c>
      <c r="P316" t="s">
        <v>122</v>
      </c>
    </row>
    <row r="317" spans="1:16" ht="12.75">
      <c r="A317">
        <v>230851</v>
      </c>
      <c r="B317" s="52">
        <v>221</v>
      </c>
      <c r="C317" s="53" t="s">
        <v>47</v>
      </c>
      <c r="D317" s="54">
        <v>5</v>
      </c>
      <c r="E317" s="54">
        <v>1</v>
      </c>
      <c r="F317" s="56">
        <v>0.6883</v>
      </c>
      <c r="G317" s="55">
        <v>1.538</v>
      </c>
      <c r="H317" s="56">
        <v>0.1722</v>
      </c>
      <c r="I317" s="57">
        <v>0.02222</v>
      </c>
      <c r="J317" s="56">
        <v>0.12505406830647292</v>
      </c>
      <c r="K317" s="56">
        <v>0.15631758538309115</v>
      </c>
      <c r="L317" s="58">
        <v>0.7262141016636059</v>
      </c>
      <c r="M317" s="59">
        <v>13.113230384972184</v>
      </c>
      <c r="N317" s="56">
        <v>0</v>
      </c>
      <c r="O317" s="60">
        <v>0.05212031202671252</v>
      </c>
      <c r="P317" t="s">
        <v>122</v>
      </c>
    </row>
    <row r="318" spans="1:16" ht="12.75">
      <c r="A318">
        <v>230851</v>
      </c>
      <c r="B318" s="52">
        <v>241</v>
      </c>
      <c r="C318" s="53" t="s">
        <v>72</v>
      </c>
      <c r="D318" s="54">
        <v>3</v>
      </c>
      <c r="E318" s="54">
        <v>3</v>
      </c>
      <c r="F318" s="56">
        <v>0.007117</v>
      </c>
      <c r="G318" s="56">
        <v>0.001588</v>
      </c>
      <c r="H318" s="56">
        <v>0.007116666666666667</v>
      </c>
      <c r="I318" s="57">
        <v>0.005711666666666667</v>
      </c>
      <c r="J318" s="56">
        <v>0.0015877132402714702</v>
      </c>
      <c r="K318" s="56">
        <v>0.001145833333333333</v>
      </c>
      <c r="L318" s="58">
        <v>0.22309787919505436</v>
      </c>
      <c r="M318" s="59">
        <v>0.6476869302303809</v>
      </c>
      <c r="N318" s="56">
        <v>0.0003</v>
      </c>
      <c r="O318" s="60">
        <v>0.0841903594336357</v>
      </c>
      <c r="P318" t="s">
        <v>122</v>
      </c>
    </row>
    <row r="319" spans="1:16" ht="12.75">
      <c r="A319">
        <v>230851</v>
      </c>
      <c r="B319" s="52">
        <v>251</v>
      </c>
      <c r="C319" s="53" t="s">
        <v>49</v>
      </c>
      <c r="D319" s="54">
        <v>7</v>
      </c>
      <c r="E319" s="54">
        <v>1</v>
      </c>
      <c r="F319" s="55">
        <v>3.213</v>
      </c>
      <c r="G319" s="55">
        <v>3.462</v>
      </c>
      <c r="H319" s="56">
        <v>0.007116666666666667</v>
      </c>
      <c r="I319" s="57"/>
      <c r="J319" s="56">
        <v>0.0015877132402714702</v>
      </c>
      <c r="K319" s="56">
        <v>0.0019846415503393376</v>
      </c>
      <c r="L319" s="58">
        <v>0.22309787919505436</v>
      </c>
      <c r="M319" s="59"/>
      <c r="N319" s="56">
        <v>0.0002</v>
      </c>
      <c r="O319" s="60">
        <v>0.22</v>
      </c>
      <c r="P319" t="s">
        <v>122</v>
      </c>
    </row>
    <row r="320" spans="1:16" ht="12.75">
      <c r="A320">
        <v>230851</v>
      </c>
      <c r="B320" s="52">
        <v>261</v>
      </c>
      <c r="C320" s="53" t="s">
        <v>50</v>
      </c>
      <c r="D320" s="54">
        <v>2</v>
      </c>
      <c r="E320" s="54">
        <v>2</v>
      </c>
      <c r="F320" s="56">
        <v>0.000675</v>
      </c>
      <c r="G320" s="56">
        <v>3.536E-05</v>
      </c>
      <c r="H320" s="64"/>
      <c r="I320" s="65"/>
      <c r="J320" s="64"/>
      <c r="K320" s="64"/>
      <c r="L320" s="64"/>
      <c r="M320" s="64"/>
      <c r="N320" s="64"/>
      <c r="O320" s="66"/>
      <c r="P320" t="s">
        <v>122</v>
      </c>
    </row>
    <row r="321" spans="1:16" ht="12.75">
      <c r="A321">
        <v>230851</v>
      </c>
      <c r="B321" s="52">
        <v>271</v>
      </c>
      <c r="C321" s="53" t="s">
        <v>90</v>
      </c>
      <c r="D321" s="54">
        <v>2</v>
      </c>
      <c r="E321" s="54">
        <v>0</v>
      </c>
      <c r="F321" s="56">
        <v>0.0005</v>
      </c>
      <c r="G321" s="56">
        <v>0</v>
      </c>
      <c r="H321" s="64"/>
      <c r="I321" s="65"/>
      <c r="J321" s="64"/>
      <c r="K321" s="64"/>
      <c r="L321" s="64"/>
      <c r="M321" s="64"/>
      <c r="N321" s="64"/>
      <c r="O321" s="66"/>
      <c r="P321" t="s">
        <v>122</v>
      </c>
    </row>
    <row r="322" spans="1:16" ht="12.75">
      <c r="A322">
        <v>230851</v>
      </c>
      <c r="B322" s="52">
        <v>281</v>
      </c>
      <c r="C322" s="53" t="s">
        <v>51</v>
      </c>
      <c r="D322" s="54">
        <v>4</v>
      </c>
      <c r="E322" s="54">
        <v>1</v>
      </c>
      <c r="F322" s="56">
        <v>0.5055</v>
      </c>
      <c r="G322" s="56">
        <v>0.9963</v>
      </c>
      <c r="H322" s="56">
        <v>0.000675</v>
      </c>
      <c r="I322" s="57"/>
      <c r="J322" s="56">
        <v>3.53553390593274E-05</v>
      </c>
      <c r="K322" s="56">
        <v>4.419417382415925E-05</v>
      </c>
      <c r="L322" s="58">
        <v>0.052378280087892436</v>
      </c>
      <c r="M322" s="59"/>
      <c r="N322" s="56">
        <v>5E-05</v>
      </c>
      <c r="O322" s="60">
        <v>0.22</v>
      </c>
      <c r="P322" t="s">
        <v>122</v>
      </c>
    </row>
    <row r="323" spans="1:16" ht="12.75">
      <c r="A323">
        <v>230851</v>
      </c>
      <c r="B323" s="52">
        <v>289</v>
      </c>
      <c r="C323" s="53" t="s">
        <v>52</v>
      </c>
      <c r="D323" s="54">
        <v>5</v>
      </c>
      <c r="E323" s="54">
        <v>2</v>
      </c>
      <c r="F323" s="55">
        <v>2.398</v>
      </c>
      <c r="G323" s="55">
        <v>4.26</v>
      </c>
      <c r="H323" s="56">
        <v>0.3443</v>
      </c>
      <c r="I323" s="57">
        <v>1.10329</v>
      </c>
      <c r="J323" s="56">
        <v>0.14948237354283614</v>
      </c>
      <c r="K323" s="56">
        <v>0.132125</v>
      </c>
      <c r="L323" s="58">
        <v>0.434163152898159</v>
      </c>
      <c r="M323" s="59">
        <v>0.3156866556887203</v>
      </c>
      <c r="N323" s="56">
        <v>0.1042</v>
      </c>
      <c r="O323" s="60">
        <v>0.18781097779488157</v>
      </c>
      <c r="P323" t="s">
        <v>122</v>
      </c>
    </row>
    <row r="324" spans="1:16" ht="12.75">
      <c r="A324">
        <v>230851</v>
      </c>
      <c r="B324" s="52">
        <v>291</v>
      </c>
      <c r="C324" s="53" t="s">
        <v>53</v>
      </c>
      <c r="D324" s="54">
        <v>7</v>
      </c>
      <c r="E324" s="54">
        <v>4</v>
      </c>
      <c r="F324" s="55">
        <v>2.701</v>
      </c>
      <c r="G324" s="55">
        <v>3.6</v>
      </c>
      <c r="H324" s="56">
        <v>0.8841749999999999</v>
      </c>
      <c r="I324" s="57"/>
      <c r="J324" s="56">
        <v>0.4365299407448093</v>
      </c>
      <c r="K324" s="56">
        <v>0.2728312129655058</v>
      </c>
      <c r="L324" s="58">
        <v>0.4937144125821351</v>
      </c>
      <c r="M324" s="59"/>
      <c r="N324" s="56">
        <v>0.4203</v>
      </c>
      <c r="O324" s="60">
        <v>0.1629581148188194</v>
      </c>
      <c r="P324" t="s">
        <v>122</v>
      </c>
    </row>
    <row r="325" spans="1:16" ht="12.75">
      <c r="A325">
        <v>230851</v>
      </c>
      <c r="B325" s="52">
        <v>301</v>
      </c>
      <c r="C325" s="53" t="s">
        <v>54</v>
      </c>
      <c r="D325" s="54">
        <v>4</v>
      </c>
      <c r="E325" s="54">
        <v>0</v>
      </c>
      <c r="F325" s="55">
        <v>2.9</v>
      </c>
      <c r="G325" s="55">
        <v>4.745</v>
      </c>
      <c r="H325" s="56">
        <v>0.8841749999999999</v>
      </c>
      <c r="I325" s="57"/>
      <c r="J325" s="56">
        <v>0.4365299407448093</v>
      </c>
      <c r="K325" s="54"/>
      <c r="L325" s="58">
        <v>0.4937144125821351</v>
      </c>
      <c r="M325" s="59"/>
      <c r="N325" s="56">
        <v>0.1</v>
      </c>
      <c r="O325" s="60">
        <v>0.1629581148188194</v>
      </c>
      <c r="P325" t="s">
        <v>122</v>
      </c>
    </row>
    <row r="326" spans="1:16" ht="12.75">
      <c r="A326">
        <v>230851</v>
      </c>
      <c r="B326" s="52">
        <v>311</v>
      </c>
      <c r="C326" s="53" t="s">
        <v>55</v>
      </c>
      <c r="D326" s="54">
        <v>3</v>
      </c>
      <c r="E326" s="54">
        <v>3</v>
      </c>
      <c r="F326" s="56">
        <v>0.4054</v>
      </c>
      <c r="G326" s="56">
        <v>0.1384</v>
      </c>
      <c r="H326" s="56">
        <v>0.4054333333333333</v>
      </c>
      <c r="I326" s="57">
        <v>0.04554333333333333</v>
      </c>
      <c r="J326" s="56">
        <v>0.13844191321031843</v>
      </c>
      <c r="K326" s="56">
        <v>0.09991184482388019</v>
      </c>
      <c r="L326" s="58">
        <v>0.34146652933565347</v>
      </c>
      <c r="M326" s="59">
        <v>7.082697601845319</v>
      </c>
      <c r="N326" s="56">
        <v>0.0025</v>
      </c>
      <c r="O326" s="60">
        <v>0.045818209970649594</v>
      </c>
      <c r="P326" t="s">
        <v>122</v>
      </c>
    </row>
    <row r="327" spans="1:16" ht="12.75">
      <c r="A327">
        <v>230851</v>
      </c>
      <c r="B327" s="52">
        <v>321</v>
      </c>
      <c r="C327" s="53" t="s">
        <v>56</v>
      </c>
      <c r="D327" s="54">
        <v>7</v>
      </c>
      <c r="E327" s="54">
        <v>3</v>
      </c>
      <c r="F327" s="56">
        <v>0.4659</v>
      </c>
      <c r="G327" s="55">
        <v>1.231</v>
      </c>
      <c r="H327" s="55">
        <v>1.0864333333333334</v>
      </c>
      <c r="I327" s="57">
        <v>0.11364333333333335</v>
      </c>
      <c r="J327" s="55">
        <v>1.8811082174700458</v>
      </c>
      <c r="K327" s="55">
        <v>1.3575729196639352</v>
      </c>
      <c r="L327" s="58">
        <v>1.731452966100125</v>
      </c>
      <c r="M327" s="59">
        <v>38.56787739452562</v>
      </c>
      <c r="N327" s="56">
        <v>0.3967</v>
      </c>
      <c r="O327" s="60">
        <v>0.03950131302548769</v>
      </c>
      <c r="P327" t="s">
        <v>122</v>
      </c>
    </row>
    <row r="328" spans="1:16" ht="13.5" thickBot="1">
      <c r="A328">
        <v>230851</v>
      </c>
      <c r="B328" s="69">
        <v>325</v>
      </c>
      <c r="C328" s="70" t="s">
        <v>57</v>
      </c>
      <c r="D328" s="71">
        <v>2</v>
      </c>
      <c r="E328" s="71">
        <v>0</v>
      </c>
      <c r="F328" s="74">
        <v>0.0005</v>
      </c>
      <c r="G328" s="74">
        <v>0</v>
      </c>
      <c r="H328" s="83"/>
      <c r="I328" s="84"/>
      <c r="J328" s="83"/>
      <c r="K328" s="83"/>
      <c r="L328" s="83"/>
      <c r="M328" s="83"/>
      <c r="N328" s="83"/>
      <c r="O328" s="85"/>
      <c r="P328" t="s">
        <v>122</v>
      </c>
    </row>
    <row r="329" spans="1:16" ht="12.75">
      <c r="A329">
        <v>230811</v>
      </c>
      <c r="B329" s="45">
        <v>1</v>
      </c>
      <c r="C329" s="46" t="s">
        <v>25</v>
      </c>
      <c r="D329" s="47">
        <v>19</v>
      </c>
      <c r="E329" s="47">
        <v>17</v>
      </c>
      <c r="F329" s="48">
        <v>0.4412</v>
      </c>
      <c r="G329" s="48">
        <v>0.2488</v>
      </c>
      <c r="H329" s="48">
        <v>0.38072899773200597</v>
      </c>
      <c r="I329" s="79"/>
      <c r="J329" s="48">
        <v>0.15017855434423666</v>
      </c>
      <c r="K329" s="48">
        <v>0.04552956193116542</v>
      </c>
      <c r="L329" s="80">
        <v>0.3944500031225541</v>
      </c>
      <c r="M329" s="81"/>
      <c r="N329" s="48">
        <v>0.022914919585345427</v>
      </c>
      <c r="O329" s="82">
        <v>0.046253786811751345</v>
      </c>
      <c r="P329" t="s">
        <v>128</v>
      </c>
    </row>
    <row r="330" spans="1:16" ht="12.75">
      <c r="A330">
        <v>230811</v>
      </c>
      <c r="B330" s="52">
        <v>2</v>
      </c>
      <c r="C330" s="53" t="s">
        <v>61</v>
      </c>
      <c r="D330" s="54">
        <v>1</v>
      </c>
      <c r="E330" s="54"/>
      <c r="F330" s="55">
        <v>2.54875</v>
      </c>
      <c r="G330" s="56"/>
      <c r="H330" s="56"/>
      <c r="I330" s="57"/>
      <c r="J330" s="56"/>
      <c r="K330" s="56"/>
      <c r="L330" s="58"/>
      <c r="M330" s="59"/>
      <c r="N330" s="56"/>
      <c r="O330" s="60"/>
      <c r="P330" t="s">
        <v>128</v>
      </c>
    </row>
    <row r="331" spans="1:16" ht="12.75">
      <c r="A331">
        <v>230811</v>
      </c>
      <c r="B331" s="52">
        <v>3</v>
      </c>
      <c r="C331" s="53" t="s">
        <v>26</v>
      </c>
      <c r="D331" s="54">
        <v>5</v>
      </c>
      <c r="E331" s="54">
        <v>5</v>
      </c>
      <c r="F331" s="55">
        <v>2.042</v>
      </c>
      <c r="G331" s="56">
        <v>0.3481</v>
      </c>
      <c r="H331" s="55">
        <v>2.0423400000000003</v>
      </c>
      <c r="I331" s="57"/>
      <c r="J331" s="56">
        <v>0.348142683392887</v>
      </c>
      <c r="K331" s="56">
        <v>0.1946176764839206</v>
      </c>
      <c r="L331" s="58">
        <v>0.1704626474499285</v>
      </c>
      <c r="M331" s="59"/>
      <c r="N331" s="56">
        <v>0.08548</v>
      </c>
      <c r="O331" s="60">
        <v>0.03592160435269886</v>
      </c>
      <c r="P331" t="s">
        <v>128</v>
      </c>
    </row>
    <row r="332" spans="1:16" ht="12.75">
      <c r="A332">
        <v>230811</v>
      </c>
      <c r="B332" s="52">
        <v>5</v>
      </c>
      <c r="C332" s="53" t="s">
        <v>27</v>
      </c>
      <c r="D332" s="54">
        <v>1</v>
      </c>
      <c r="E332" s="54"/>
      <c r="F332" s="56">
        <v>0.085</v>
      </c>
      <c r="G332" s="56"/>
      <c r="H332" s="56"/>
      <c r="I332" s="57"/>
      <c r="J332" s="56"/>
      <c r="K332" s="56"/>
      <c r="L332" s="58"/>
      <c r="M332" s="59"/>
      <c r="N332" s="56"/>
      <c r="O332" s="60"/>
      <c r="P332" t="s">
        <v>128</v>
      </c>
    </row>
    <row r="333" spans="1:16" ht="12.75">
      <c r="A333">
        <v>230811</v>
      </c>
      <c r="B333" s="61">
        <v>10</v>
      </c>
      <c r="C333" s="53" t="s">
        <v>123</v>
      </c>
      <c r="D333" s="54">
        <v>64</v>
      </c>
      <c r="E333" s="54">
        <v>63</v>
      </c>
      <c r="F333" s="55">
        <v>4.031</v>
      </c>
      <c r="G333" s="56">
        <v>0.3052</v>
      </c>
      <c r="H333" s="55">
        <v>4.047919436164892</v>
      </c>
      <c r="I333" s="57">
        <v>0.49095838872329783</v>
      </c>
      <c r="J333" s="56">
        <v>0.12916842554969002</v>
      </c>
      <c r="K333" s="56">
        <v>0.02034211495513341</v>
      </c>
      <c r="L333" s="58">
        <v>0.031909831108710915</v>
      </c>
      <c r="M333" s="62">
        <v>0.6130100604114516</v>
      </c>
      <c r="N333" s="56">
        <v>0.07007126184314255</v>
      </c>
      <c r="O333" s="60">
        <v>0.03240720681359754</v>
      </c>
      <c r="P333" t="s">
        <v>128</v>
      </c>
    </row>
    <row r="334" spans="1:16" ht="12.75">
      <c r="A334">
        <v>230811</v>
      </c>
      <c r="B334" s="52">
        <v>20</v>
      </c>
      <c r="C334" s="53" t="s">
        <v>29</v>
      </c>
      <c r="D334" s="54">
        <v>39</v>
      </c>
      <c r="E334" s="54">
        <v>38</v>
      </c>
      <c r="F334" s="55">
        <v>4.523</v>
      </c>
      <c r="G334" s="56">
        <v>0.54</v>
      </c>
      <c r="H334" s="55">
        <v>4.551380549132182</v>
      </c>
      <c r="I334" s="57"/>
      <c r="J334" s="56">
        <v>0.523632408227716</v>
      </c>
      <c r="K334" s="56">
        <v>0.10618049176602959</v>
      </c>
      <c r="L334" s="58">
        <v>0.11504913785500921</v>
      </c>
      <c r="M334" s="59"/>
      <c r="N334" s="56">
        <v>0.08847646933252919</v>
      </c>
      <c r="O334" s="60">
        <v>0.03184046867605241</v>
      </c>
      <c r="P334" t="s">
        <v>128</v>
      </c>
    </row>
    <row r="335" spans="1:16" ht="12.75">
      <c r="A335">
        <v>230811</v>
      </c>
      <c r="B335" s="52">
        <v>30</v>
      </c>
      <c r="C335" s="53" t="s">
        <v>77</v>
      </c>
      <c r="D335" s="54">
        <v>1</v>
      </c>
      <c r="E335" s="54"/>
      <c r="F335" s="56">
        <v>0.195</v>
      </c>
      <c r="G335" s="56"/>
      <c r="H335" s="56"/>
      <c r="I335" s="57"/>
      <c r="J335" s="56"/>
      <c r="K335" s="56"/>
      <c r="L335" s="58"/>
      <c r="M335" s="59"/>
      <c r="N335" s="56"/>
      <c r="O335" s="60"/>
      <c r="P335" t="s">
        <v>128</v>
      </c>
    </row>
    <row r="336" spans="1:16" ht="12.75">
      <c r="A336">
        <v>230811</v>
      </c>
      <c r="B336" s="61">
        <v>40</v>
      </c>
      <c r="C336" s="53" t="s">
        <v>83</v>
      </c>
      <c r="D336" s="54">
        <v>1</v>
      </c>
      <c r="E336" s="54"/>
      <c r="F336" s="55">
        <v>4.129</v>
      </c>
      <c r="G336" s="56"/>
      <c r="H336" s="56"/>
      <c r="I336" s="57"/>
      <c r="J336" s="56"/>
      <c r="K336" s="56"/>
      <c r="L336" s="58"/>
      <c r="M336" s="59"/>
      <c r="N336" s="56"/>
      <c r="O336" s="60"/>
      <c r="P336" t="s">
        <v>128</v>
      </c>
    </row>
    <row r="337" spans="1:16" ht="12.75">
      <c r="A337">
        <v>230811</v>
      </c>
      <c r="B337" s="61">
        <v>41</v>
      </c>
      <c r="C337" s="53" t="s">
        <v>30</v>
      </c>
      <c r="D337" s="54">
        <v>43</v>
      </c>
      <c r="E337" s="54">
        <v>42</v>
      </c>
      <c r="F337" s="55">
        <v>4.037</v>
      </c>
      <c r="G337" s="56">
        <v>0.6049</v>
      </c>
      <c r="H337" s="55">
        <v>4.066341742651542</v>
      </c>
      <c r="I337" s="57">
        <v>0.67</v>
      </c>
      <c r="J337" s="56">
        <v>0.5414663385756312</v>
      </c>
      <c r="K337" s="56">
        <v>0.10443758741741022</v>
      </c>
      <c r="L337" s="58">
        <v>0.13315809955081565</v>
      </c>
      <c r="M337" s="63">
        <v>1.8830098043003294</v>
      </c>
      <c r="N337" s="56">
        <v>0.09002531187094219</v>
      </c>
      <c r="O337" s="60">
        <v>0.03238506794219508</v>
      </c>
      <c r="P337" t="s">
        <v>128</v>
      </c>
    </row>
    <row r="338" spans="1:16" ht="12.75">
      <c r="A338">
        <v>230811</v>
      </c>
      <c r="B338" s="52">
        <v>48</v>
      </c>
      <c r="C338" s="53" t="s">
        <v>31</v>
      </c>
      <c r="D338" s="54">
        <v>6</v>
      </c>
      <c r="E338" s="54">
        <v>5</v>
      </c>
      <c r="F338" s="55">
        <v>1.049</v>
      </c>
      <c r="G338" s="55">
        <v>1.105</v>
      </c>
      <c r="H338" s="55">
        <v>1.02</v>
      </c>
      <c r="I338" s="57"/>
      <c r="J338" s="55">
        <v>1.2331007663609654</v>
      </c>
      <c r="K338" s="56">
        <v>0.6893242841725511</v>
      </c>
      <c r="L338" s="58">
        <v>1.2089223199617307</v>
      </c>
      <c r="M338" s="59"/>
      <c r="N338" s="56">
        <v>0.02</v>
      </c>
      <c r="O338" s="60">
        <v>0.039878211264330464</v>
      </c>
      <c r="P338" t="s">
        <v>128</v>
      </c>
    </row>
    <row r="339" spans="1:16" ht="12.75">
      <c r="A339">
        <v>230811</v>
      </c>
      <c r="B339" s="61">
        <v>50</v>
      </c>
      <c r="C339" s="53" t="s">
        <v>124</v>
      </c>
      <c r="D339" s="54">
        <v>74</v>
      </c>
      <c r="E339" s="54">
        <v>72</v>
      </c>
      <c r="F339" s="55">
        <v>4.347</v>
      </c>
      <c r="G339" s="56">
        <v>0.4133</v>
      </c>
      <c r="H339" s="55">
        <v>4.32567671022905</v>
      </c>
      <c r="I339" s="57">
        <v>0.416513534204581</v>
      </c>
      <c r="J339" s="56">
        <v>0.2882484677241804</v>
      </c>
      <c r="K339" s="56">
        <v>0.04246300962383326</v>
      </c>
      <c r="L339" s="58">
        <v>0.06663661827582978</v>
      </c>
      <c r="M339" s="63">
        <v>1.6124780460734272</v>
      </c>
      <c r="N339" s="56">
        <v>0.08417048371094789</v>
      </c>
      <c r="O339" s="60">
        <v>0.03208513418314034</v>
      </c>
      <c r="P339" t="s">
        <v>128</v>
      </c>
    </row>
    <row r="340" spans="1:16" ht="12.75">
      <c r="A340">
        <v>230811</v>
      </c>
      <c r="B340" s="52">
        <v>60</v>
      </c>
      <c r="C340" s="53" t="s">
        <v>33</v>
      </c>
      <c r="D340" s="54">
        <v>1</v>
      </c>
      <c r="E340" s="54"/>
      <c r="F340" s="55">
        <v>5.06255</v>
      </c>
      <c r="G340" s="56"/>
      <c r="H340" s="56"/>
      <c r="I340" s="57"/>
      <c r="J340" s="56"/>
      <c r="K340" s="56"/>
      <c r="L340" s="58"/>
      <c r="M340" s="59"/>
      <c r="N340" s="56"/>
      <c r="O340" s="60"/>
      <c r="P340" t="s">
        <v>128</v>
      </c>
    </row>
    <row r="341" spans="1:16" ht="12.75">
      <c r="A341">
        <v>230811</v>
      </c>
      <c r="B341" s="52">
        <v>101</v>
      </c>
      <c r="C341" s="53" t="s">
        <v>69</v>
      </c>
      <c r="D341" s="54">
        <v>47</v>
      </c>
      <c r="E341" s="54">
        <v>46</v>
      </c>
      <c r="F341" s="55">
        <v>7.53</v>
      </c>
      <c r="G341" s="56">
        <v>0.6348</v>
      </c>
      <c r="H341" s="55">
        <v>7.558853104863038</v>
      </c>
      <c r="I341" s="57">
        <v>0.5779426552431519</v>
      </c>
      <c r="J341" s="56">
        <v>0.4102481166963764</v>
      </c>
      <c r="K341" s="56">
        <v>0.07560973104322032</v>
      </c>
      <c r="L341" s="58">
        <v>0.054273857555512034</v>
      </c>
      <c r="M341" s="63">
        <v>1.6539324502712127</v>
      </c>
      <c r="N341" s="56">
        <v>0.117195258339291</v>
      </c>
      <c r="O341" s="60">
        <v>0.029500024854243773</v>
      </c>
      <c r="P341" t="s">
        <v>128</v>
      </c>
    </row>
    <row r="342" spans="1:16" ht="12.75">
      <c r="A342">
        <v>230811</v>
      </c>
      <c r="B342" s="61">
        <v>121</v>
      </c>
      <c r="C342" s="53" t="s">
        <v>125</v>
      </c>
      <c r="D342" s="54">
        <v>55</v>
      </c>
      <c r="E342" s="54">
        <v>54</v>
      </c>
      <c r="F342" s="55">
        <v>1.958</v>
      </c>
      <c r="G342" s="56">
        <v>0.3143</v>
      </c>
      <c r="H342" s="55">
        <v>1.9560741898066363</v>
      </c>
      <c r="I342" s="57">
        <v>0.29780370949033186</v>
      </c>
      <c r="J342" s="56">
        <v>0.1659478370173888</v>
      </c>
      <c r="K342" s="56">
        <v>0.02822830032021864</v>
      </c>
      <c r="L342" s="58">
        <v>0.08483718965372844</v>
      </c>
      <c r="M342" s="63">
        <v>1.29836683670681</v>
      </c>
      <c r="N342" s="56">
        <v>0.04765092532652168</v>
      </c>
      <c r="O342" s="60">
        <v>0.03615567755581446</v>
      </c>
      <c r="P342" t="s">
        <v>128</v>
      </c>
    </row>
    <row r="343" spans="1:16" ht="12.75">
      <c r="A343">
        <v>230811</v>
      </c>
      <c r="B343" s="52">
        <v>131</v>
      </c>
      <c r="C343" s="53" t="s">
        <v>36</v>
      </c>
      <c r="D343" s="54">
        <v>11</v>
      </c>
      <c r="E343" s="54">
        <v>10</v>
      </c>
      <c r="F343" s="55">
        <v>1.351</v>
      </c>
      <c r="G343" s="56">
        <v>0.3693</v>
      </c>
      <c r="H343" s="55">
        <v>1.2662325641778895</v>
      </c>
      <c r="I343" s="57"/>
      <c r="J343" s="56">
        <v>0.22806225328046711</v>
      </c>
      <c r="K343" s="56">
        <v>0.09014952108456048</v>
      </c>
      <c r="L343" s="58">
        <v>0.18011087357284808</v>
      </c>
      <c r="M343" s="59"/>
      <c r="N343" s="56">
        <v>0.04041492175642127</v>
      </c>
      <c r="O343" s="60">
        <v>0.03860128100262868</v>
      </c>
      <c r="P343" t="s">
        <v>128</v>
      </c>
    </row>
    <row r="344" spans="1:16" ht="12.75">
      <c r="A344">
        <v>230811</v>
      </c>
      <c r="B344" s="52">
        <v>143</v>
      </c>
      <c r="C344" s="53" t="s">
        <v>37</v>
      </c>
      <c r="D344" s="54">
        <v>5</v>
      </c>
      <c r="E344" s="54">
        <v>5</v>
      </c>
      <c r="F344" s="55">
        <v>5.8</v>
      </c>
      <c r="G344" s="55">
        <v>1.529</v>
      </c>
      <c r="H344" s="55">
        <v>5.800020000000001</v>
      </c>
      <c r="I344" s="57"/>
      <c r="J344" s="55">
        <v>1.5292279104175415</v>
      </c>
      <c r="K344" s="56">
        <v>0.8548643901958953</v>
      </c>
      <c r="L344" s="58">
        <v>0.263659075385523</v>
      </c>
      <c r="M344" s="59"/>
      <c r="N344" s="56">
        <v>0.20176</v>
      </c>
      <c r="O344" s="60">
        <v>0.03069968061101223</v>
      </c>
      <c r="P344" t="s">
        <v>128</v>
      </c>
    </row>
    <row r="345" spans="1:16" ht="12.75">
      <c r="A345">
        <v>230811</v>
      </c>
      <c r="B345" s="52">
        <v>145</v>
      </c>
      <c r="C345" s="53" t="s">
        <v>38</v>
      </c>
      <c r="D345" s="54">
        <v>3</v>
      </c>
      <c r="E345" s="54">
        <v>3</v>
      </c>
      <c r="F345" s="55">
        <v>2.965</v>
      </c>
      <c r="G345" s="56">
        <v>0.1767</v>
      </c>
      <c r="H345" s="55">
        <v>2.965</v>
      </c>
      <c r="I345" s="57"/>
      <c r="J345" s="56">
        <v>0.17670597047072284</v>
      </c>
      <c r="K345" s="56">
        <v>0.12752654952335737</v>
      </c>
      <c r="L345" s="58">
        <v>0.05959729189569067</v>
      </c>
      <c r="M345" s="59"/>
      <c r="N345" s="56">
        <v>0.17</v>
      </c>
      <c r="O345" s="60">
        <v>0.03396176704312673</v>
      </c>
      <c r="P345" t="s">
        <v>128</v>
      </c>
    </row>
    <row r="346" spans="1:16" ht="12.75">
      <c r="A346">
        <v>230811</v>
      </c>
      <c r="B346" s="61">
        <v>148</v>
      </c>
      <c r="C346" s="53" t="s">
        <v>126</v>
      </c>
      <c r="D346" s="54">
        <v>40</v>
      </c>
      <c r="E346" s="54">
        <v>39</v>
      </c>
      <c r="F346" s="55">
        <v>6.081</v>
      </c>
      <c r="G346" s="55">
        <v>1.076</v>
      </c>
      <c r="H346" s="55">
        <v>6.2217477615021215</v>
      </c>
      <c r="I346" s="57">
        <v>0.5110873880751061</v>
      </c>
      <c r="J346" s="56">
        <v>0.8855302898113643</v>
      </c>
      <c r="K346" s="56">
        <v>0.1772479130574719</v>
      </c>
      <c r="L346" s="58">
        <v>0.14232822090453406</v>
      </c>
      <c r="M346" s="63">
        <v>4.037050460257634</v>
      </c>
      <c r="N346" s="56">
        <v>0.13262254341472823</v>
      </c>
      <c r="O346" s="60">
        <v>0.03037709080672067</v>
      </c>
      <c r="P346" t="s">
        <v>128</v>
      </c>
    </row>
    <row r="347" spans="1:16" ht="12.75">
      <c r="A347">
        <v>230811</v>
      </c>
      <c r="B347" s="52">
        <v>149</v>
      </c>
      <c r="C347" s="53" t="s">
        <v>40</v>
      </c>
      <c r="D347" s="54">
        <v>4</v>
      </c>
      <c r="E347" s="54">
        <v>4</v>
      </c>
      <c r="F347" s="55">
        <v>5.863</v>
      </c>
      <c r="G347" s="55">
        <v>1.3</v>
      </c>
      <c r="H347" s="55">
        <v>5.863462500000001</v>
      </c>
      <c r="I347" s="57"/>
      <c r="J347" s="55">
        <v>1.2997458863017544</v>
      </c>
      <c r="K347" s="56">
        <v>0.8123411789385965</v>
      </c>
      <c r="L347" s="58">
        <v>0.22166866187031198</v>
      </c>
      <c r="M347" s="59"/>
      <c r="N347" s="56">
        <v>0.196875</v>
      </c>
      <c r="O347" s="60">
        <v>0.03064945777880725</v>
      </c>
      <c r="P347" t="s">
        <v>128</v>
      </c>
    </row>
    <row r="348" spans="1:16" ht="12.75">
      <c r="A348">
        <v>230811</v>
      </c>
      <c r="B348" s="52">
        <v>151</v>
      </c>
      <c r="C348" s="53" t="s">
        <v>41</v>
      </c>
      <c r="D348" s="54">
        <v>15</v>
      </c>
      <c r="E348" s="54">
        <v>5</v>
      </c>
      <c r="F348" s="55">
        <v>3.932</v>
      </c>
      <c r="G348" s="67">
        <v>10.07</v>
      </c>
      <c r="H348" s="55">
        <v>8.31892</v>
      </c>
      <c r="I348" s="57"/>
      <c r="J348" s="67">
        <v>17.510264795456408</v>
      </c>
      <c r="K348" s="55">
        <v>9.788535596665493</v>
      </c>
      <c r="L348" s="58">
        <v>2.1048723626932833</v>
      </c>
      <c r="M348" s="59"/>
      <c r="N348" s="67">
        <v>14.91028</v>
      </c>
      <c r="O348" s="60">
        <v>0.11629469928035457</v>
      </c>
      <c r="P348" t="s">
        <v>128</v>
      </c>
    </row>
    <row r="349" spans="1:16" ht="12.75">
      <c r="A349">
        <v>230811</v>
      </c>
      <c r="B349" s="52">
        <v>165</v>
      </c>
      <c r="C349" s="53" t="s">
        <v>42</v>
      </c>
      <c r="D349" s="54">
        <v>8</v>
      </c>
      <c r="E349" s="54">
        <v>4</v>
      </c>
      <c r="F349" s="56">
        <v>0.1392</v>
      </c>
      <c r="G349" s="56">
        <v>0.3386</v>
      </c>
      <c r="H349" s="56">
        <v>0.27066250000000003</v>
      </c>
      <c r="I349" s="57">
        <v>0.043599375</v>
      </c>
      <c r="J349" s="56">
        <v>0.47047067102176165</v>
      </c>
      <c r="K349" s="56">
        <v>0.294044169388601</v>
      </c>
      <c r="L349" s="58">
        <v>1.7382188926126139</v>
      </c>
      <c r="M349" s="59">
        <v>25.142485723263338</v>
      </c>
      <c r="N349" s="56">
        <v>0.022975</v>
      </c>
      <c r="O349" s="60">
        <v>0.048691098016470716</v>
      </c>
      <c r="P349" t="s">
        <v>128</v>
      </c>
    </row>
    <row r="350" spans="1:16" ht="12.75">
      <c r="A350">
        <v>230811</v>
      </c>
      <c r="B350" s="52">
        <v>171</v>
      </c>
      <c r="C350" s="53" t="s">
        <v>43</v>
      </c>
      <c r="D350" s="54">
        <v>1</v>
      </c>
      <c r="E350" s="54"/>
      <c r="F350" s="56">
        <v>0.0116</v>
      </c>
      <c r="G350" s="56"/>
      <c r="H350" s="56"/>
      <c r="I350" s="57"/>
      <c r="J350" s="56"/>
      <c r="K350" s="56"/>
      <c r="L350" s="58"/>
      <c r="M350" s="59"/>
      <c r="N350" s="56"/>
      <c r="O350" s="60"/>
      <c r="P350" t="s">
        <v>128</v>
      </c>
    </row>
    <row r="351" spans="1:16" ht="12.75">
      <c r="A351">
        <v>230811</v>
      </c>
      <c r="B351" s="52">
        <v>181</v>
      </c>
      <c r="C351" s="53" t="s">
        <v>44</v>
      </c>
      <c r="D351" s="54">
        <v>16</v>
      </c>
      <c r="E351" s="54">
        <v>6</v>
      </c>
      <c r="F351" s="56">
        <v>0.5931</v>
      </c>
      <c r="G351" s="56">
        <v>0.8498</v>
      </c>
      <c r="H351" s="56">
        <v>0.1160766142218838</v>
      </c>
      <c r="I351" s="57"/>
      <c r="J351" s="56">
        <v>0.05718893735587925</v>
      </c>
      <c r="K351" s="56">
        <v>0.029184107386228328</v>
      </c>
      <c r="L351" s="58">
        <v>0.4926826797907884</v>
      </c>
      <c r="M351" s="59"/>
      <c r="N351" s="56">
        <v>0.02666</v>
      </c>
      <c r="O351" s="60">
        <v>0.22</v>
      </c>
      <c r="P351" t="s">
        <v>128</v>
      </c>
    </row>
    <row r="352" spans="1:16" ht="12.75">
      <c r="A352">
        <v>230811</v>
      </c>
      <c r="B352" s="52">
        <v>190</v>
      </c>
      <c r="C352" s="53" t="s">
        <v>75</v>
      </c>
      <c r="D352" s="54">
        <v>1</v>
      </c>
      <c r="E352" s="54"/>
      <c r="F352" s="56">
        <v>0.505</v>
      </c>
      <c r="G352" s="56"/>
      <c r="H352" s="56"/>
      <c r="I352" s="57"/>
      <c r="J352" s="56"/>
      <c r="K352" s="56"/>
      <c r="L352" s="58"/>
      <c r="M352" s="59"/>
      <c r="N352" s="56"/>
      <c r="O352" s="60"/>
      <c r="P352" t="s">
        <v>128</v>
      </c>
    </row>
    <row r="353" spans="1:16" ht="12.75">
      <c r="A353">
        <v>230811</v>
      </c>
      <c r="B353" s="52">
        <v>191</v>
      </c>
      <c r="C353" s="53" t="s">
        <v>45</v>
      </c>
      <c r="D353" s="54">
        <v>17</v>
      </c>
      <c r="E353" s="54">
        <v>16</v>
      </c>
      <c r="F353" s="67">
        <v>46.19</v>
      </c>
      <c r="G353" s="67">
        <v>19.4</v>
      </c>
      <c r="H353" s="67">
        <v>43.26368312222561</v>
      </c>
      <c r="I353" s="57"/>
      <c r="J353" s="67">
        <v>15.719895664026208</v>
      </c>
      <c r="K353" s="55">
        <v>4.91246739500819</v>
      </c>
      <c r="L353" s="58">
        <v>0.363350841388502</v>
      </c>
      <c r="M353" s="59"/>
      <c r="N353" s="55">
        <v>4.4552062869748275</v>
      </c>
      <c r="O353" s="60">
        <v>0.09073887919525482</v>
      </c>
      <c r="P353" t="s">
        <v>128</v>
      </c>
    </row>
    <row r="354" spans="1:16" ht="12.75">
      <c r="A354">
        <v>230811</v>
      </c>
      <c r="B354" s="52">
        <v>202</v>
      </c>
      <c r="C354" s="53" t="s">
        <v>46</v>
      </c>
      <c r="D354" s="54">
        <v>18</v>
      </c>
      <c r="E354" s="54">
        <v>13</v>
      </c>
      <c r="F354" s="55">
        <v>6.62</v>
      </c>
      <c r="G354" s="55">
        <v>6.172</v>
      </c>
      <c r="H354" s="55">
        <v>6.167753846153847</v>
      </c>
      <c r="I354" s="57">
        <v>2.850326153846154</v>
      </c>
      <c r="J354" s="55">
        <v>2.8376200845559136</v>
      </c>
      <c r="K354" s="56">
        <v>0.9837677610723854</v>
      </c>
      <c r="L354" s="58">
        <v>0.4600734976356793</v>
      </c>
      <c r="M354" s="63">
        <v>2.319613419711175</v>
      </c>
      <c r="N354" s="56">
        <v>0.5625600000000001</v>
      </c>
      <c r="O354" s="60">
        <v>0.12165105432643605</v>
      </c>
      <c r="P354" t="s">
        <v>128</v>
      </c>
    </row>
    <row r="355" spans="1:16" ht="12.75">
      <c r="A355">
        <v>230811</v>
      </c>
      <c r="B355" s="52">
        <v>221</v>
      </c>
      <c r="C355" s="53" t="s">
        <v>47</v>
      </c>
      <c r="D355" s="54">
        <v>25</v>
      </c>
      <c r="E355" s="54">
        <v>24</v>
      </c>
      <c r="F355" s="55">
        <v>7.383</v>
      </c>
      <c r="G355" s="67">
        <v>36.82</v>
      </c>
      <c r="H355" s="56">
        <v>0.01840576218541559</v>
      </c>
      <c r="I355" s="57">
        <v>0.006840576218541559</v>
      </c>
      <c r="J355" s="56">
        <v>0.0017596374129009394</v>
      </c>
      <c r="K355" s="56">
        <v>0.00044898060353316455</v>
      </c>
      <c r="L355" s="58">
        <v>0.09560252898927737</v>
      </c>
      <c r="M355" s="62">
        <v>0.5993581594699806</v>
      </c>
      <c r="N355" s="56">
        <v>0.0011678386315301336</v>
      </c>
      <c r="O355" s="60">
        <v>0.07297169727927838</v>
      </c>
      <c r="P355" t="s">
        <v>128</v>
      </c>
    </row>
    <row r="356" spans="1:16" ht="12.75">
      <c r="A356">
        <v>230811</v>
      </c>
      <c r="B356" s="52">
        <v>241</v>
      </c>
      <c r="C356" s="53" t="s">
        <v>72</v>
      </c>
      <c r="D356" s="54">
        <v>15</v>
      </c>
      <c r="E356" s="54">
        <v>14</v>
      </c>
      <c r="F356" s="67">
        <v>42.29</v>
      </c>
      <c r="G356" s="89">
        <v>163.4</v>
      </c>
      <c r="H356" s="56">
        <v>0.08578593066061432</v>
      </c>
      <c r="I356" s="57">
        <v>0.013578593066061434</v>
      </c>
      <c r="J356" s="56">
        <v>0.026537033112023684</v>
      </c>
      <c r="K356" s="56">
        <v>0.008865400532738222</v>
      </c>
      <c r="L356" s="58">
        <v>0.3093401552873431</v>
      </c>
      <c r="M356" s="63">
        <v>4.553585695528158</v>
      </c>
      <c r="N356" s="56">
        <v>0.0179890087833434</v>
      </c>
      <c r="O356" s="60">
        <v>0.05788297942371303</v>
      </c>
      <c r="P356" t="s">
        <v>128</v>
      </c>
    </row>
    <row r="357" spans="1:16" ht="12.75">
      <c r="A357">
        <v>230811</v>
      </c>
      <c r="B357" s="52">
        <v>251</v>
      </c>
      <c r="C357" s="53" t="s">
        <v>49</v>
      </c>
      <c r="D357" s="54">
        <v>18</v>
      </c>
      <c r="E357" s="54">
        <v>9</v>
      </c>
      <c r="F357" s="55">
        <v>4.498</v>
      </c>
      <c r="G357" s="55">
        <v>7.565</v>
      </c>
      <c r="H357" s="55">
        <v>1.7392614303507292</v>
      </c>
      <c r="I357" s="57"/>
      <c r="J357" s="56">
        <v>0.6858944595211625</v>
      </c>
      <c r="K357" s="56">
        <v>0.28578935813381773</v>
      </c>
      <c r="L357" s="58">
        <v>0.39435961009199694</v>
      </c>
      <c r="M357" s="59"/>
      <c r="N357" s="56">
        <v>0.46027142857142855</v>
      </c>
      <c r="O357" s="60">
        <v>0.1471821298690066</v>
      </c>
      <c r="P357" t="s">
        <v>128</v>
      </c>
    </row>
    <row r="358" spans="1:16" ht="12.75">
      <c r="A358">
        <v>230811</v>
      </c>
      <c r="B358" s="52">
        <v>261</v>
      </c>
      <c r="C358" s="53" t="s">
        <v>50</v>
      </c>
      <c r="D358" s="54">
        <v>15</v>
      </c>
      <c r="E358" s="54">
        <v>14</v>
      </c>
      <c r="F358" s="67">
        <v>18.46</v>
      </c>
      <c r="G358" s="67">
        <v>71.4</v>
      </c>
      <c r="H358" s="56">
        <v>0.02407083685281238</v>
      </c>
      <c r="I358" s="57">
        <v>0.007407083685281238</v>
      </c>
      <c r="J358" s="56">
        <v>0.0031276916102720084</v>
      </c>
      <c r="K358" s="56">
        <v>0.0010448884301004593</v>
      </c>
      <c r="L358" s="58">
        <v>0.12993697017669645</v>
      </c>
      <c r="M358" s="62">
        <v>0.9838583930697256</v>
      </c>
      <c r="N358" s="56">
        <v>0.0017164400570829185</v>
      </c>
      <c r="O358" s="60">
        <v>0.07008346596895877</v>
      </c>
      <c r="P358" t="s">
        <v>128</v>
      </c>
    </row>
    <row r="359" spans="1:16" ht="12.75">
      <c r="A359">
        <v>230811</v>
      </c>
      <c r="B359" s="52">
        <v>281</v>
      </c>
      <c r="C359" s="53" t="s">
        <v>51</v>
      </c>
      <c r="D359" s="54">
        <v>10</v>
      </c>
      <c r="E359" s="54">
        <v>4</v>
      </c>
      <c r="F359" s="56">
        <v>0.3413</v>
      </c>
      <c r="G359" s="56">
        <v>0.6999</v>
      </c>
      <c r="H359" s="56">
        <v>0.010775</v>
      </c>
      <c r="I359" s="57"/>
      <c r="J359" s="56">
        <v>0.009804888236656924</v>
      </c>
      <c r="K359" s="56">
        <v>0.006128055147910578</v>
      </c>
      <c r="L359" s="58">
        <v>0.9099664256758166</v>
      </c>
      <c r="M359" s="59"/>
      <c r="N359" s="56">
        <v>0.0023333333333333335</v>
      </c>
      <c r="O359" s="60">
        <v>0.22</v>
      </c>
      <c r="P359" t="s">
        <v>128</v>
      </c>
    </row>
    <row r="360" spans="1:16" ht="12.75">
      <c r="A360">
        <v>230811</v>
      </c>
      <c r="B360" s="52">
        <v>289</v>
      </c>
      <c r="C360" s="53" t="s">
        <v>52</v>
      </c>
      <c r="D360" s="54">
        <v>18</v>
      </c>
      <c r="E360" s="54">
        <v>14</v>
      </c>
      <c r="F360" s="55">
        <v>4.93</v>
      </c>
      <c r="G360" s="55">
        <v>2.422</v>
      </c>
      <c r="H360" s="55">
        <v>5.216254890313385</v>
      </c>
      <c r="I360" s="57">
        <v>2.5648764670940154</v>
      </c>
      <c r="J360" s="55">
        <v>1.619791092313131</v>
      </c>
      <c r="K360" s="56">
        <v>0.5411342237128624</v>
      </c>
      <c r="L360" s="58">
        <v>0.3105275962110464</v>
      </c>
      <c r="M360" s="63">
        <v>1.471460046325598</v>
      </c>
      <c r="N360" s="56">
        <v>0.4702255386675331</v>
      </c>
      <c r="O360" s="60">
        <v>0.12475773904204715</v>
      </c>
      <c r="P360" t="s">
        <v>128</v>
      </c>
    </row>
    <row r="361" spans="1:16" ht="12.75">
      <c r="A361">
        <v>230811</v>
      </c>
      <c r="B361" s="52">
        <v>291</v>
      </c>
      <c r="C361" s="53" t="s">
        <v>53</v>
      </c>
      <c r="D361" s="54">
        <v>16</v>
      </c>
      <c r="E361" s="54">
        <v>15</v>
      </c>
      <c r="F361" s="67">
        <v>25.11</v>
      </c>
      <c r="G361" s="67">
        <v>13.75</v>
      </c>
      <c r="H361" s="67">
        <v>21.448553858292758</v>
      </c>
      <c r="I361" s="57"/>
      <c r="J361" s="55">
        <v>5.649857429711099</v>
      </c>
      <c r="K361" s="55">
        <v>1.8234836444764437</v>
      </c>
      <c r="L361" s="58">
        <v>0.2634143759546132</v>
      </c>
      <c r="M361" s="59"/>
      <c r="N361" s="55">
        <v>3.4417164470233077</v>
      </c>
      <c r="O361" s="60">
        <v>0.10084505200985756</v>
      </c>
      <c r="P361" t="s">
        <v>128</v>
      </c>
    </row>
    <row r="362" spans="1:16" ht="12.75">
      <c r="A362">
        <v>230811</v>
      </c>
      <c r="B362" s="52">
        <v>301</v>
      </c>
      <c r="C362" s="53" t="s">
        <v>54</v>
      </c>
      <c r="D362" s="54">
        <v>14</v>
      </c>
      <c r="E362" s="54">
        <v>5</v>
      </c>
      <c r="F362" s="55">
        <v>2.319</v>
      </c>
      <c r="G362" s="55">
        <v>3.812</v>
      </c>
      <c r="H362" s="56">
        <v>0.80375</v>
      </c>
      <c r="I362" s="57"/>
      <c r="J362" s="56">
        <v>0.4014250334744957</v>
      </c>
      <c r="K362" s="56">
        <v>0.22440341567977523</v>
      </c>
      <c r="L362" s="58">
        <v>0.49944016606469144</v>
      </c>
      <c r="M362" s="59"/>
      <c r="N362" s="56">
        <v>0.007899999999999999</v>
      </c>
      <c r="O362" s="60">
        <v>0.16531386788249516</v>
      </c>
      <c r="P362" t="s">
        <v>128</v>
      </c>
    </row>
    <row r="363" spans="1:16" ht="12.75">
      <c r="A363">
        <v>230811</v>
      </c>
      <c r="B363" s="52">
        <v>311</v>
      </c>
      <c r="C363" s="53" t="s">
        <v>55</v>
      </c>
      <c r="D363" s="54">
        <v>6</v>
      </c>
      <c r="E363" s="54">
        <v>6</v>
      </c>
      <c r="F363" s="56">
        <v>0.3393</v>
      </c>
      <c r="G363" s="56">
        <v>0.03324</v>
      </c>
      <c r="H363" s="56">
        <v>0.3392916666666667</v>
      </c>
      <c r="I363" s="57">
        <v>0.03892916666666667</v>
      </c>
      <c r="J363" s="56">
        <v>0.03769427627689648</v>
      </c>
      <c r="K363" s="56">
        <v>0.01923577981289442</v>
      </c>
      <c r="L363" s="58">
        <v>0.11109697048330042</v>
      </c>
      <c r="M363" s="63">
        <v>2.2560889750658792</v>
      </c>
      <c r="N363" s="56">
        <v>0.00614</v>
      </c>
      <c r="O363" s="60">
        <v>0.04706290491565381</v>
      </c>
      <c r="P363" t="s">
        <v>128</v>
      </c>
    </row>
    <row r="364" spans="1:16" ht="12.75">
      <c r="A364">
        <v>230811</v>
      </c>
      <c r="B364" s="52">
        <v>321</v>
      </c>
      <c r="C364" s="53" t="s">
        <v>56</v>
      </c>
      <c r="D364" s="54">
        <v>26</v>
      </c>
      <c r="E364" s="54">
        <v>25</v>
      </c>
      <c r="F364" s="67">
        <v>11.94</v>
      </c>
      <c r="G364" s="67">
        <v>60.73</v>
      </c>
      <c r="H364" s="56">
        <v>0.03230729085139206</v>
      </c>
      <c r="I364" s="57">
        <v>0.008230729085139207</v>
      </c>
      <c r="J364" s="56">
        <v>0.003434769213955842</v>
      </c>
      <c r="K364" s="56">
        <v>0.0008586923034889605</v>
      </c>
      <c r="L364" s="58">
        <v>0.10631560627460795</v>
      </c>
      <c r="M364" s="62">
        <v>0.972333335933357</v>
      </c>
      <c r="N364" s="56">
        <v>0.001446286090071322</v>
      </c>
      <c r="O364" s="60">
        <v>0.067047141094808</v>
      </c>
      <c r="P364" t="s">
        <v>128</v>
      </c>
    </row>
    <row r="365" spans="1:16" ht="12.75">
      <c r="A365">
        <v>230811</v>
      </c>
      <c r="B365" s="52">
        <v>325</v>
      </c>
      <c r="C365" s="53" t="s">
        <v>57</v>
      </c>
      <c r="D365" s="54">
        <v>1</v>
      </c>
      <c r="E365" s="54"/>
      <c r="F365" s="56">
        <v>0.01</v>
      </c>
      <c r="G365" s="56"/>
      <c r="H365" s="56"/>
      <c r="I365" s="57"/>
      <c r="J365" s="56"/>
      <c r="K365" s="56"/>
      <c r="L365" s="58"/>
      <c r="M365" s="59"/>
      <c r="N365" s="56"/>
      <c r="O365" s="60"/>
      <c r="P365" t="s">
        <v>128</v>
      </c>
    </row>
    <row r="366" spans="1:16" ht="12.75">
      <c r="A366">
        <v>230811</v>
      </c>
      <c r="B366" s="52">
        <v>431</v>
      </c>
      <c r="C366" s="53" t="s">
        <v>58</v>
      </c>
      <c r="D366" s="54">
        <v>1</v>
      </c>
      <c r="E366" s="54"/>
      <c r="F366" s="56">
        <v>0.007</v>
      </c>
      <c r="G366" s="56"/>
      <c r="H366" s="56"/>
      <c r="I366" s="57"/>
      <c r="J366" s="56"/>
      <c r="K366" s="56"/>
      <c r="L366" s="58"/>
      <c r="M366" s="59"/>
      <c r="N366" s="56"/>
      <c r="O366" s="60"/>
      <c r="P366" t="s">
        <v>128</v>
      </c>
    </row>
    <row r="367" spans="1:16" ht="12.75">
      <c r="A367">
        <v>230811</v>
      </c>
      <c r="B367" s="52">
        <v>441</v>
      </c>
      <c r="C367" s="53" t="s">
        <v>59</v>
      </c>
      <c r="D367" s="54">
        <v>12</v>
      </c>
      <c r="E367" s="54">
        <v>12</v>
      </c>
      <c r="F367" s="55">
        <v>2.268</v>
      </c>
      <c r="G367" s="55">
        <v>1.022</v>
      </c>
      <c r="H367" s="55">
        <v>2.0870000107167352</v>
      </c>
      <c r="I367" s="57"/>
      <c r="J367" s="56">
        <v>0.47093355174523926</v>
      </c>
      <c r="K367" s="56">
        <v>0.16993350804408777</v>
      </c>
      <c r="L367" s="58">
        <v>0.2256509579908949</v>
      </c>
      <c r="M367" s="59"/>
      <c r="N367" s="56">
        <v>0.20800000000000002</v>
      </c>
      <c r="O367" s="60">
        <v>0.03580485066786698</v>
      </c>
      <c r="P367" t="s">
        <v>128</v>
      </c>
    </row>
    <row r="368" spans="1:16" ht="13.5" thickBot="1">
      <c r="A368">
        <v>230811</v>
      </c>
      <c r="B368" s="69">
        <v>451</v>
      </c>
      <c r="C368" s="70" t="s">
        <v>127</v>
      </c>
      <c r="D368" s="71">
        <v>1</v>
      </c>
      <c r="E368" s="71"/>
      <c r="F368" s="72">
        <v>1.73</v>
      </c>
      <c r="G368" s="74"/>
      <c r="H368" s="74"/>
      <c r="I368" s="73"/>
      <c r="J368" s="74"/>
      <c r="K368" s="74"/>
      <c r="L368" s="75"/>
      <c r="M368" s="76"/>
      <c r="N368" s="74"/>
      <c r="O368" s="77"/>
      <c r="P368" t="s">
        <v>128</v>
      </c>
    </row>
    <row r="369" spans="1:16" ht="12.75">
      <c r="A369">
        <v>230911</v>
      </c>
      <c r="B369" s="45">
        <v>1</v>
      </c>
      <c r="C369" s="46" t="s">
        <v>25</v>
      </c>
      <c r="D369" s="47">
        <v>1</v>
      </c>
      <c r="E369" s="47"/>
      <c r="F369" s="48">
        <v>0.010750000000000001</v>
      </c>
      <c r="G369" s="48"/>
      <c r="H369" s="48"/>
      <c r="I369" s="79"/>
      <c r="J369" s="48"/>
      <c r="K369" s="48"/>
      <c r="L369" s="80"/>
      <c r="M369" s="81"/>
      <c r="N369" s="48"/>
      <c r="O369" s="82"/>
      <c r="P369" t="s">
        <v>132</v>
      </c>
    </row>
    <row r="370" spans="1:16" ht="12.75">
      <c r="A370">
        <v>230911</v>
      </c>
      <c r="B370" s="52">
        <v>5</v>
      </c>
      <c r="C370" s="53" t="s">
        <v>27</v>
      </c>
      <c r="D370" s="54">
        <v>1</v>
      </c>
      <c r="E370" s="54"/>
      <c r="F370" s="56">
        <v>0.22395</v>
      </c>
      <c r="G370" s="56"/>
      <c r="H370" s="56"/>
      <c r="I370" s="57"/>
      <c r="J370" s="56"/>
      <c r="K370" s="56"/>
      <c r="L370" s="58"/>
      <c r="M370" s="59"/>
      <c r="N370" s="56"/>
      <c r="O370" s="60"/>
      <c r="P370" t="s">
        <v>132</v>
      </c>
    </row>
    <row r="371" spans="1:16" ht="12.75">
      <c r="A371">
        <v>230911</v>
      </c>
      <c r="B371" s="52">
        <v>10</v>
      </c>
      <c r="C371" s="53" t="s">
        <v>74</v>
      </c>
      <c r="D371" s="54">
        <v>6</v>
      </c>
      <c r="E371" s="54">
        <v>5</v>
      </c>
      <c r="F371" s="55">
        <v>4.311</v>
      </c>
      <c r="G371" s="67">
        <v>10.43</v>
      </c>
      <c r="H371" s="56">
        <v>0.05161</v>
      </c>
      <c r="I371" s="57">
        <v>0.49</v>
      </c>
      <c r="J371" s="56">
        <v>0.034554384671123865</v>
      </c>
      <c r="K371" s="56">
        <v>0.019316488261327418</v>
      </c>
      <c r="L371" s="58">
        <v>0.6695288640016249</v>
      </c>
      <c r="M371" s="59">
        <v>0.1643096250688135</v>
      </c>
      <c r="N371" s="56">
        <v>0.006175</v>
      </c>
      <c r="O371" s="60">
        <v>0.06248324123096987</v>
      </c>
      <c r="P371" t="s">
        <v>132</v>
      </c>
    </row>
    <row r="372" spans="1:16" ht="12.75">
      <c r="A372">
        <v>230911</v>
      </c>
      <c r="B372" s="52">
        <v>20</v>
      </c>
      <c r="C372" s="53" t="s">
        <v>29</v>
      </c>
      <c r="D372" s="54">
        <v>3</v>
      </c>
      <c r="E372" s="54">
        <v>2</v>
      </c>
      <c r="F372" s="56">
        <v>0.142</v>
      </c>
      <c r="G372" s="56">
        <v>0.2236</v>
      </c>
      <c r="H372" s="56">
        <v>0.012950000000000001</v>
      </c>
      <c r="I372" s="57"/>
      <c r="J372" s="56">
        <v>0.011950104602052654</v>
      </c>
      <c r="K372" s="56">
        <v>0.0105625</v>
      </c>
      <c r="L372" s="58">
        <v>0.922788000158506</v>
      </c>
      <c r="M372" s="59"/>
      <c r="N372" s="56">
        <v>0.0009</v>
      </c>
      <c r="O372" s="60">
        <v>0.0769366718470093</v>
      </c>
      <c r="P372" t="s">
        <v>132</v>
      </c>
    </row>
    <row r="373" spans="1:16" ht="12.75">
      <c r="A373">
        <v>230911</v>
      </c>
      <c r="B373" s="52">
        <v>41</v>
      </c>
      <c r="C373" s="53" t="s">
        <v>67</v>
      </c>
      <c r="D373" s="54">
        <v>3</v>
      </c>
      <c r="E373" s="54">
        <v>1</v>
      </c>
      <c r="F373" s="56">
        <v>0.0415</v>
      </c>
      <c r="G373" s="56">
        <v>0.05212</v>
      </c>
      <c r="H373" s="56">
        <v>0.012950000000000001</v>
      </c>
      <c r="I373" s="57">
        <v>0.67</v>
      </c>
      <c r="J373" s="56">
        <v>0.011950104602052654</v>
      </c>
      <c r="K373" s="56">
        <v>0.014937630752565817</v>
      </c>
      <c r="L373" s="58">
        <v>0.922788000158506</v>
      </c>
      <c r="M373" s="59">
        <v>0.041557826451914456</v>
      </c>
      <c r="N373" s="56">
        <v>0.0008</v>
      </c>
      <c r="O373" s="60">
        <v>0.0769366718470093</v>
      </c>
      <c r="P373" t="s">
        <v>132</v>
      </c>
    </row>
    <row r="374" spans="1:16" ht="12.75">
      <c r="A374">
        <v>230911</v>
      </c>
      <c r="B374" s="61">
        <v>50</v>
      </c>
      <c r="C374" s="53" t="s">
        <v>129</v>
      </c>
      <c r="D374" s="54">
        <v>71</v>
      </c>
      <c r="E374" s="54">
        <v>70</v>
      </c>
      <c r="F374" s="67">
        <v>25.48</v>
      </c>
      <c r="G374" s="55">
        <v>2.059</v>
      </c>
      <c r="H374" s="67">
        <v>25.191812557277068</v>
      </c>
      <c r="I374" s="57">
        <v>1.2457543767183121</v>
      </c>
      <c r="J374" s="56">
        <v>0.6799845303012556</v>
      </c>
      <c r="K374" s="56">
        <v>0.10159212056510881</v>
      </c>
      <c r="L374" s="58">
        <v>0.026992282859965584</v>
      </c>
      <c r="M374" s="63">
        <v>1.2718108683475884</v>
      </c>
      <c r="N374" s="56">
        <v>0.2666337561062102</v>
      </c>
      <c r="O374" s="60">
        <v>0.019923713677724525</v>
      </c>
      <c r="P374" t="s">
        <v>132</v>
      </c>
    </row>
    <row r="375" spans="1:16" ht="12.75">
      <c r="A375">
        <v>230911</v>
      </c>
      <c r="B375" s="52">
        <v>101</v>
      </c>
      <c r="C375" s="53" t="s">
        <v>69</v>
      </c>
      <c r="D375" s="54">
        <v>3</v>
      </c>
      <c r="E375" s="54">
        <v>1</v>
      </c>
      <c r="F375" s="56">
        <v>0.014</v>
      </c>
      <c r="G375" s="56">
        <v>0.01442</v>
      </c>
      <c r="H375" s="67">
        <v>25.191812557277068</v>
      </c>
      <c r="I375" s="57">
        <v>1</v>
      </c>
      <c r="J375" s="56">
        <v>0.6799845303012556</v>
      </c>
      <c r="K375" s="56">
        <v>0.8499806628765695</v>
      </c>
      <c r="L375" s="58">
        <v>0.026992282859965584</v>
      </c>
      <c r="M375" s="59">
        <v>1.5843639556019256</v>
      </c>
      <c r="N375" s="56">
        <v>0</v>
      </c>
      <c r="O375" s="60">
        <v>0.019923713677724525</v>
      </c>
      <c r="P375" t="s">
        <v>132</v>
      </c>
    </row>
    <row r="376" spans="1:16" ht="12.75">
      <c r="A376">
        <v>230911</v>
      </c>
      <c r="B376" s="52">
        <v>121</v>
      </c>
      <c r="C376" s="53" t="s">
        <v>70</v>
      </c>
      <c r="D376" s="54">
        <v>6</v>
      </c>
      <c r="E376" s="54">
        <v>1</v>
      </c>
      <c r="F376" s="55">
        <v>1.674</v>
      </c>
      <c r="G376" s="55">
        <v>4.079</v>
      </c>
      <c r="H376" s="67">
        <v>25.191812557277068</v>
      </c>
      <c r="I376" s="57">
        <v>1</v>
      </c>
      <c r="J376" s="56">
        <v>0.6799845303012556</v>
      </c>
      <c r="K376" s="56">
        <v>0.8499806628765695</v>
      </c>
      <c r="L376" s="58">
        <v>0.026992282859965584</v>
      </c>
      <c r="M376" s="59">
        <v>1.5843639556019256</v>
      </c>
      <c r="N376" s="56">
        <v>0</v>
      </c>
      <c r="O376" s="60">
        <v>0.019923713677724525</v>
      </c>
      <c r="P376" t="s">
        <v>132</v>
      </c>
    </row>
    <row r="377" spans="1:16" ht="12.75">
      <c r="A377">
        <v>230911</v>
      </c>
      <c r="B377" s="52">
        <v>131</v>
      </c>
      <c r="C377" s="53" t="s">
        <v>36</v>
      </c>
      <c r="D377" s="54">
        <v>1</v>
      </c>
      <c r="E377" s="54"/>
      <c r="F377" s="56">
        <v>0.0002</v>
      </c>
      <c r="G377" s="56"/>
      <c r="H377" s="56"/>
      <c r="I377" s="57"/>
      <c r="J377" s="56"/>
      <c r="K377" s="56"/>
      <c r="L377" s="58"/>
      <c r="M377" s="59"/>
      <c r="N377" s="56"/>
      <c r="O377" s="60"/>
      <c r="P377" t="s">
        <v>132</v>
      </c>
    </row>
    <row r="378" spans="1:16" ht="12.75">
      <c r="A378">
        <v>230911</v>
      </c>
      <c r="B378" s="52">
        <v>143</v>
      </c>
      <c r="C378" s="53" t="s">
        <v>37</v>
      </c>
      <c r="D378" s="54">
        <v>4</v>
      </c>
      <c r="E378" s="54">
        <v>4</v>
      </c>
      <c r="F378" s="67">
        <v>17</v>
      </c>
      <c r="G378" s="56">
        <v>0.4266</v>
      </c>
      <c r="H378" s="67">
        <v>17.0036875</v>
      </c>
      <c r="I378" s="57"/>
      <c r="J378" s="56">
        <v>0.42660995920356437</v>
      </c>
      <c r="K378" s="56">
        <v>0.26663122450222776</v>
      </c>
      <c r="L378" s="58">
        <v>0.025089261326613085</v>
      </c>
      <c r="M378" s="59"/>
      <c r="N378" s="56">
        <v>0.084725</v>
      </c>
      <c r="O378" s="60">
        <v>0.02425093248996471</v>
      </c>
      <c r="P378" t="s">
        <v>132</v>
      </c>
    </row>
    <row r="379" spans="1:16" ht="12.75">
      <c r="A379">
        <v>230911</v>
      </c>
      <c r="B379" s="52">
        <v>145</v>
      </c>
      <c r="C379" s="53" t="s">
        <v>38</v>
      </c>
      <c r="D379" s="54">
        <v>2</v>
      </c>
      <c r="E379" s="54">
        <v>2</v>
      </c>
      <c r="F379" s="67">
        <v>18.84</v>
      </c>
      <c r="G379" s="56">
        <v>0.8697</v>
      </c>
      <c r="H379" s="64"/>
      <c r="I379" s="65"/>
      <c r="J379" s="64"/>
      <c r="K379" s="64"/>
      <c r="L379" s="64"/>
      <c r="M379" s="64"/>
      <c r="N379" s="64"/>
      <c r="O379" s="66"/>
      <c r="P379" t="s">
        <v>132</v>
      </c>
    </row>
    <row r="380" spans="1:16" ht="12.75">
      <c r="A380">
        <v>230911</v>
      </c>
      <c r="B380" s="61">
        <v>146</v>
      </c>
      <c r="C380" s="53" t="s">
        <v>130</v>
      </c>
      <c r="D380" s="54">
        <v>4</v>
      </c>
      <c r="E380" s="54">
        <v>4</v>
      </c>
      <c r="F380" s="67">
        <v>17.42</v>
      </c>
      <c r="G380" s="56">
        <v>0.6092</v>
      </c>
      <c r="H380" s="67">
        <v>17.423099999999998</v>
      </c>
      <c r="I380" s="57">
        <v>1</v>
      </c>
      <c r="J380" s="56">
        <v>0.6091944736015485</v>
      </c>
      <c r="K380" s="56">
        <v>0.38074654600096786</v>
      </c>
      <c r="L380" s="58">
        <v>0.03496475791343381</v>
      </c>
      <c r="M380" s="59">
        <v>1.419423123491608</v>
      </c>
      <c r="N380" s="56">
        <v>0.18585000000000002</v>
      </c>
      <c r="O380" s="60">
        <v>0.02395726767974633</v>
      </c>
      <c r="P380" t="s">
        <v>132</v>
      </c>
    </row>
    <row r="381" spans="1:16" ht="12.75">
      <c r="A381">
        <v>230911</v>
      </c>
      <c r="B381" s="61">
        <v>148</v>
      </c>
      <c r="C381" s="53" t="s">
        <v>131</v>
      </c>
      <c r="D381" s="54">
        <v>43</v>
      </c>
      <c r="E381" s="54">
        <v>42</v>
      </c>
      <c r="F381" s="67">
        <v>17.03</v>
      </c>
      <c r="G381" s="55">
        <v>1.205</v>
      </c>
      <c r="H381" s="67">
        <v>17.01739546839229</v>
      </c>
      <c r="I381" s="57">
        <v>1</v>
      </c>
      <c r="J381" s="56">
        <v>0.7301873528953038</v>
      </c>
      <c r="K381" s="56">
        <v>0.14083794331462196</v>
      </c>
      <c r="L381" s="58">
        <v>0.042908290769379874</v>
      </c>
      <c r="M381" s="63">
        <v>1.7013365322460579</v>
      </c>
      <c r="N381" s="56">
        <v>0.3039982430652436</v>
      </c>
      <c r="O381" s="60">
        <v>0.0242411631339791</v>
      </c>
      <c r="P381" t="s">
        <v>132</v>
      </c>
    </row>
    <row r="382" spans="1:16" ht="12.75">
      <c r="A382">
        <v>230911</v>
      </c>
      <c r="B382" s="52">
        <v>149</v>
      </c>
      <c r="C382" s="53" t="s">
        <v>40</v>
      </c>
      <c r="D382" s="54">
        <v>5</v>
      </c>
      <c r="E382" s="54">
        <v>5</v>
      </c>
      <c r="F382" s="67">
        <v>17.51</v>
      </c>
      <c r="G382" s="55">
        <v>1.736</v>
      </c>
      <c r="H382" s="67">
        <v>17.51289</v>
      </c>
      <c r="I382" s="57"/>
      <c r="J382" s="55">
        <v>1.7356891766672966</v>
      </c>
      <c r="K382" s="56">
        <v>0.9702797467096792</v>
      </c>
      <c r="L382" s="58">
        <v>0.099109237633954</v>
      </c>
      <c r="M382" s="59"/>
      <c r="N382" s="56">
        <v>0.403975</v>
      </c>
      <c r="O382" s="60">
        <v>0.0238957733346844</v>
      </c>
      <c r="P382" t="s">
        <v>132</v>
      </c>
    </row>
    <row r="383" spans="1:16" ht="12.75">
      <c r="A383">
        <v>230911</v>
      </c>
      <c r="B383" s="52">
        <v>151</v>
      </c>
      <c r="C383" s="53" t="s">
        <v>41</v>
      </c>
      <c r="D383" s="54">
        <v>14</v>
      </c>
      <c r="E383" s="54">
        <v>2</v>
      </c>
      <c r="F383" s="55">
        <v>1.759</v>
      </c>
      <c r="G383" s="55">
        <v>2.214</v>
      </c>
      <c r="H383" s="55">
        <v>1.1672500000000001</v>
      </c>
      <c r="I383" s="57"/>
      <c r="J383" s="56">
        <v>0.30794500320674145</v>
      </c>
      <c r="K383" s="56">
        <v>0.2721875</v>
      </c>
      <c r="L383" s="58">
        <v>0.26382094941678425</v>
      </c>
      <c r="M383" s="59"/>
      <c r="N383" s="56">
        <v>0.8555</v>
      </c>
      <c r="O383" s="60">
        <v>0.15628663170012033</v>
      </c>
      <c r="P383" t="s">
        <v>132</v>
      </c>
    </row>
    <row r="384" spans="1:16" ht="12.75">
      <c r="A384">
        <v>230911</v>
      </c>
      <c r="B384" s="52">
        <v>165</v>
      </c>
      <c r="C384" s="53" t="s">
        <v>42</v>
      </c>
      <c r="D384" s="54">
        <v>4</v>
      </c>
      <c r="E384" s="54">
        <v>1</v>
      </c>
      <c r="F384" s="56">
        <v>0.1565</v>
      </c>
      <c r="G384" s="56">
        <v>0.3007</v>
      </c>
      <c r="H384" s="55">
        <v>1.1672500000000001</v>
      </c>
      <c r="I384" s="57">
        <v>0.1780875</v>
      </c>
      <c r="J384" s="56">
        <v>0.30794500320674145</v>
      </c>
      <c r="K384" s="56">
        <v>0.3849312540084268</v>
      </c>
      <c r="L384" s="58">
        <v>0.26382094941678425</v>
      </c>
      <c r="M384" s="59">
        <v>4.0289849510589315</v>
      </c>
      <c r="N384" s="56">
        <v>0.669</v>
      </c>
      <c r="O384" s="60">
        <v>0.03907705546665543</v>
      </c>
      <c r="P384" t="s">
        <v>132</v>
      </c>
    </row>
    <row r="385" spans="1:16" ht="12.75">
      <c r="A385">
        <v>230911</v>
      </c>
      <c r="B385" s="52">
        <v>171</v>
      </c>
      <c r="C385" s="53" t="s">
        <v>43</v>
      </c>
      <c r="D385" s="54">
        <v>1</v>
      </c>
      <c r="E385" s="54"/>
      <c r="F385" s="56">
        <v>0.007</v>
      </c>
      <c r="G385" s="56"/>
      <c r="H385" s="56"/>
      <c r="I385" s="57"/>
      <c r="J385" s="56"/>
      <c r="K385" s="56"/>
      <c r="L385" s="58"/>
      <c r="M385" s="59"/>
      <c r="N385" s="56"/>
      <c r="O385" s="60"/>
      <c r="P385" t="s">
        <v>132</v>
      </c>
    </row>
    <row r="386" spans="1:16" ht="12.75">
      <c r="A386">
        <v>230911</v>
      </c>
      <c r="B386" s="52">
        <v>181</v>
      </c>
      <c r="C386" s="53" t="s">
        <v>44</v>
      </c>
      <c r="D386" s="54">
        <v>16</v>
      </c>
      <c r="E386" s="54">
        <v>3</v>
      </c>
      <c r="F386" s="56">
        <v>0.7095</v>
      </c>
      <c r="G386" s="56">
        <v>0.8103</v>
      </c>
      <c r="H386" s="56">
        <v>0.9034833333333333</v>
      </c>
      <c r="I386" s="57"/>
      <c r="J386" s="55">
        <v>1.4316808585831318</v>
      </c>
      <c r="K386" s="55">
        <v>1.033226661370757</v>
      </c>
      <c r="L386" s="58">
        <v>1.5846234299652808</v>
      </c>
      <c r="M386" s="59"/>
      <c r="N386" s="55">
        <v>1.4565666666666666</v>
      </c>
      <c r="O386" s="60">
        <v>0.16242916575994307</v>
      </c>
      <c r="P386" t="s">
        <v>132</v>
      </c>
    </row>
    <row r="387" spans="1:16" ht="12.75">
      <c r="A387">
        <v>230911</v>
      </c>
      <c r="B387" s="52">
        <v>191</v>
      </c>
      <c r="C387" s="53" t="s">
        <v>45</v>
      </c>
      <c r="D387" s="54">
        <v>16</v>
      </c>
      <c r="E387" s="54">
        <v>5</v>
      </c>
      <c r="F387" s="55">
        <v>4.372</v>
      </c>
      <c r="G387" s="55">
        <v>6.722</v>
      </c>
      <c r="H387" s="55">
        <v>1.8929300000000002</v>
      </c>
      <c r="I387" s="57"/>
      <c r="J387" s="55">
        <v>1.9806496811652488</v>
      </c>
      <c r="K387" s="55">
        <v>1.107216831674695</v>
      </c>
      <c r="L387" s="58">
        <v>1.046340689389068</v>
      </c>
      <c r="M387" s="59"/>
      <c r="N387" s="56">
        <v>0.43881999999999993</v>
      </c>
      <c r="O387" s="60">
        <v>0.14531861339916816</v>
      </c>
      <c r="P387" t="s">
        <v>132</v>
      </c>
    </row>
    <row r="388" spans="1:16" ht="12.75">
      <c r="A388">
        <v>230911</v>
      </c>
      <c r="B388" s="52">
        <v>202</v>
      </c>
      <c r="C388" s="53" t="s">
        <v>46</v>
      </c>
      <c r="D388" s="54">
        <v>14</v>
      </c>
      <c r="E388" s="54">
        <v>2</v>
      </c>
      <c r="F388" s="55">
        <v>3.045</v>
      </c>
      <c r="G388" s="55">
        <v>6.415</v>
      </c>
      <c r="H388" s="67">
        <v>12.348475</v>
      </c>
      <c r="I388" s="57">
        <v>4.7045425000000005</v>
      </c>
      <c r="J388" s="67">
        <v>17.248491068822513</v>
      </c>
      <c r="K388" s="67">
        <v>15.24565625</v>
      </c>
      <c r="L388" s="58">
        <v>1.3968114337051751</v>
      </c>
      <c r="M388" s="59">
        <v>8.542591376389192</v>
      </c>
      <c r="N388" s="55">
        <v>4.09575</v>
      </c>
      <c r="O388" s="60">
        <v>0.10958274874799344</v>
      </c>
      <c r="P388" t="s">
        <v>132</v>
      </c>
    </row>
    <row r="389" spans="1:16" ht="12.75">
      <c r="A389">
        <v>230911</v>
      </c>
      <c r="B389" s="52">
        <v>221</v>
      </c>
      <c r="C389" s="53" t="s">
        <v>47</v>
      </c>
      <c r="D389" s="54">
        <v>15</v>
      </c>
      <c r="E389" s="54">
        <v>4</v>
      </c>
      <c r="F389" s="56">
        <v>0.2307</v>
      </c>
      <c r="G389" s="56">
        <v>0.8889</v>
      </c>
      <c r="H389" s="56">
        <v>0.8612625</v>
      </c>
      <c r="I389" s="57">
        <v>0.09112625000000002</v>
      </c>
      <c r="J389" s="55">
        <v>1.721658397870592</v>
      </c>
      <c r="K389" s="55">
        <v>1.07603649866912</v>
      </c>
      <c r="L389" s="58">
        <v>1.9989938002300016</v>
      </c>
      <c r="M389" s="59">
        <v>44.0209496938421</v>
      </c>
      <c r="N389" s="56">
        <v>0.16394999999999998</v>
      </c>
      <c r="O389" s="60">
        <v>0.04090647878325152</v>
      </c>
      <c r="P389" t="s">
        <v>132</v>
      </c>
    </row>
    <row r="390" spans="1:16" ht="12.75">
      <c r="A390">
        <v>230911</v>
      </c>
      <c r="B390" s="52">
        <v>241</v>
      </c>
      <c r="C390" s="53" t="s">
        <v>72</v>
      </c>
      <c r="D390" s="54">
        <v>7</v>
      </c>
      <c r="E390" s="54">
        <v>0</v>
      </c>
      <c r="F390" s="56">
        <v>0.002157</v>
      </c>
      <c r="G390" s="56">
        <v>0.003475</v>
      </c>
      <c r="H390" s="56">
        <v>0.8612625</v>
      </c>
      <c r="I390" s="57">
        <v>0.09112625000000002</v>
      </c>
      <c r="J390" s="55">
        <v>1.721658397870592</v>
      </c>
      <c r="K390" s="54"/>
      <c r="L390" s="58">
        <v>1.9989938002300016</v>
      </c>
      <c r="M390" s="59">
        <v>44.0209496938421</v>
      </c>
      <c r="N390" s="56">
        <v>0</v>
      </c>
      <c r="O390" s="60">
        <v>0.04090647878325152</v>
      </c>
      <c r="P390" t="s">
        <v>132</v>
      </c>
    </row>
    <row r="391" spans="1:16" ht="12.75">
      <c r="A391">
        <v>230911</v>
      </c>
      <c r="B391" s="52">
        <v>251</v>
      </c>
      <c r="C391" s="53" t="s">
        <v>49</v>
      </c>
      <c r="D391" s="54">
        <v>18</v>
      </c>
      <c r="E391" s="54">
        <v>4</v>
      </c>
      <c r="F391" s="55">
        <v>2.109</v>
      </c>
      <c r="G391" s="55">
        <v>2.227</v>
      </c>
      <c r="H391" s="56">
        <v>0.5088874999999999</v>
      </c>
      <c r="I391" s="57"/>
      <c r="J391" s="56">
        <v>0.5716544124658417</v>
      </c>
      <c r="K391" s="56">
        <v>0.35728400779115105</v>
      </c>
      <c r="L391" s="58">
        <v>1.1233414309957344</v>
      </c>
      <c r="M391" s="59"/>
      <c r="N391" s="56">
        <v>0.09887499999999999</v>
      </c>
      <c r="O391" s="60">
        <v>0.17708566932264666</v>
      </c>
      <c r="P391" t="s">
        <v>132</v>
      </c>
    </row>
    <row r="392" spans="1:16" ht="12.75">
      <c r="A392">
        <v>230911</v>
      </c>
      <c r="B392" s="52">
        <v>261</v>
      </c>
      <c r="C392" s="53" t="s">
        <v>50</v>
      </c>
      <c r="D392" s="54">
        <v>5</v>
      </c>
      <c r="E392" s="54">
        <v>1</v>
      </c>
      <c r="F392" s="56">
        <v>0.00242</v>
      </c>
      <c r="G392" s="56">
        <v>0.004292</v>
      </c>
      <c r="H392" s="56">
        <v>0.5088874999999999</v>
      </c>
      <c r="I392" s="57">
        <v>0.055888749999999994</v>
      </c>
      <c r="J392" s="56">
        <v>0.5716544124658417</v>
      </c>
      <c r="K392" s="56">
        <v>0.7145680155823021</v>
      </c>
      <c r="L392" s="58">
        <v>1.1233414309957344</v>
      </c>
      <c r="M392" s="59">
        <v>23.832252126687596</v>
      </c>
      <c r="N392" s="56">
        <v>0.002</v>
      </c>
      <c r="O392" s="60">
        <v>0.04427753319137876</v>
      </c>
      <c r="P392" t="s">
        <v>132</v>
      </c>
    </row>
    <row r="393" spans="1:16" ht="12.75">
      <c r="A393">
        <v>230911</v>
      </c>
      <c r="B393" s="52">
        <v>281</v>
      </c>
      <c r="C393" s="53" t="s">
        <v>51</v>
      </c>
      <c r="D393" s="54">
        <v>10</v>
      </c>
      <c r="E393" s="54">
        <v>3</v>
      </c>
      <c r="F393" s="56">
        <v>0.389</v>
      </c>
      <c r="G393" s="56">
        <v>0.692</v>
      </c>
      <c r="H393" s="56">
        <v>0.0028166666666666665</v>
      </c>
      <c r="I393" s="57"/>
      <c r="J393" s="56">
        <v>0.0010492060490358095</v>
      </c>
      <c r="K393" s="56">
        <v>0.0007571992435577604</v>
      </c>
      <c r="L393" s="58">
        <v>0.3724991890067963</v>
      </c>
      <c r="M393" s="59"/>
      <c r="N393" s="56">
        <v>0.002033333333333333</v>
      </c>
      <c r="O393" s="60">
        <v>0.22</v>
      </c>
      <c r="P393" t="s">
        <v>132</v>
      </c>
    </row>
    <row r="394" spans="1:16" ht="12.75">
      <c r="A394">
        <v>230911</v>
      </c>
      <c r="B394" s="52">
        <v>289</v>
      </c>
      <c r="C394" s="53" t="s">
        <v>52</v>
      </c>
      <c r="D394" s="54">
        <v>13</v>
      </c>
      <c r="E394" s="54">
        <v>3</v>
      </c>
      <c r="F394" s="55">
        <v>1.385</v>
      </c>
      <c r="G394" s="55">
        <v>1.571</v>
      </c>
      <c r="H394" s="56">
        <v>0.42975</v>
      </c>
      <c r="I394" s="57">
        <v>1.1289250000000002</v>
      </c>
      <c r="J394" s="56">
        <v>0.4966416489784158</v>
      </c>
      <c r="K394" s="56">
        <v>0.358420237160585</v>
      </c>
      <c r="L394" s="58">
        <v>1.1556524699904962</v>
      </c>
      <c r="M394" s="59">
        <v>1.0250238431425547</v>
      </c>
      <c r="N394" s="56">
        <v>0.030850000000000002</v>
      </c>
      <c r="O394" s="60">
        <v>0.1816481607822876</v>
      </c>
      <c r="P394" t="s">
        <v>132</v>
      </c>
    </row>
    <row r="395" spans="1:16" ht="12.75">
      <c r="A395">
        <v>230911</v>
      </c>
      <c r="B395" s="52">
        <v>291</v>
      </c>
      <c r="C395" s="53" t="s">
        <v>53</v>
      </c>
      <c r="D395" s="54">
        <v>12</v>
      </c>
      <c r="E395" s="54">
        <v>4</v>
      </c>
      <c r="F395" s="55">
        <v>4.055</v>
      </c>
      <c r="G395" s="55">
        <v>8.347</v>
      </c>
      <c r="H395" s="55">
        <v>8.9997375</v>
      </c>
      <c r="I395" s="57"/>
      <c r="J395" s="67">
        <v>14.267611097948095</v>
      </c>
      <c r="K395" s="55">
        <v>8.917256936217559</v>
      </c>
      <c r="L395" s="58">
        <v>1.5853363609714277</v>
      </c>
      <c r="M395" s="59"/>
      <c r="N395" s="55">
        <v>2.8709249999999997</v>
      </c>
      <c r="O395" s="60">
        <v>0.11492602991575597</v>
      </c>
      <c r="P395" t="s">
        <v>132</v>
      </c>
    </row>
    <row r="396" spans="1:16" ht="12.75">
      <c r="A396">
        <v>230911</v>
      </c>
      <c r="B396" s="52">
        <v>301</v>
      </c>
      <c r="C396" s="53" t="s">
        <v>54</v>
      </c>
      <c r="D396" s="54">
        <v>12</v>
      </c>
      <c r="E396" s="54">
        <v>2</v>
      </c>
      <c r="F396" s="55">
        <v>4.011</v>
      </c>
      <c r="G396" s="55">
        <v>6.972</v>
      </c>
      <c r="H396" s="56">
        <v>0.076825</v>
      </c>
      <c r="I396" s="57"/>
      <c r="J396" s="56">
        <v>0.00166170093578839</v>
      </c>
      <c r="K396" s="56">
        <v>0.001468750000000003</v>
      </c>
      <c r="L396" s="58">
        <v>0.0216296900200246</v>
      </c>
      <c r="M396" s="59"/>
      <c r="N396" s="56">
        <v>0.02945</v>
      </c>
      <c r="O396" s="60">
        <v>0.22</v>
      </c>
      <c r="P396" t="s">
        <v>132</v>
      </c>
    </row>
    <row r="397" spans="1:16" ht="12.75">
      <c r="A397">
        <v>230911</v>
      </c>
      <c r="B397" s="52">
        <v>311</v>
      </c>
      <c r="C397" s="53" t="s">
        <v>55</v>
      </c>
      <c r="D397" s="54">
        <v>4</v>
      </c>
      <c r="E397" s="54">
        <v>4</v>
      </c>
      <c r="F397" s="56">
        <v>0.0655</v>
      </c>
      <c r="G397" s="56">
        <v>0.03985</v>
      </c>
      <c r="H397" s="56">
        <v>0.0655</v>
      </c>
      <c r="I397" s="57">
        <v>0.011550000000000001</v>
      </c>
      <c r="J397" s="56">
        <v>0.03985389985099744</v>
      </c>
      <c r="K397" s="56">
        <v>0.0249086874068734</v>
      </c>
      <c r="L397" s="58">
        <v>0.60845648627477</v>
      </c>
      <c r="M397" s="59">
        <v>8.039791052192557</v>
      </c>
      <c r="N397" s="56">
        <v>0.011999999999999999</v>
      </c>
      <c r="O397" s="60">
        <v>0.0602817261911139</v>
      </c>
      <c r="P397" t="s">
        <v>132</v>
      </c>
    </row>
    <row r="398" spans="1:16" ht="12.75">
      <c r="A398">
        <v>230911</v>
      </c>
      <c r="B398" s="52">
        <v>321</v>
      </c>
      <c r="C398" s="53" t="s">
        <v>56</v>
      </c>
      <c r="D398" s="54">
        <v>14</v>
      </c>
      <c r="E398" s="54">
        <v>3</v>
      </c>
      <c r="F398" s="56">
        <v>0.2864</v>
      </c>
      <c r="G398" s="55">
        <v>1.029</v>
      </c>
      <c r="H398" s="55">
        <v>1.33125</v>
      </c>
      <c r="I398" s="57">
        <v>0.138125</v>
      </c>
      <c r="J398" s="55">
        <v>2.1907396439330715</v>
      </c>
      <c r="K398" s="55">
        <v>1.5810301539364298</v>
      </c>
      <c r="L398" s="58">
        <v>1.6456260236116969</v>
      </c>
      <c r="M398" s="59">
        <v>36.95510132390267</v>
      </c>
      <c r="N398" s="56">
        <v>0.06915</v>
      </c>
      <c r="O398" s="60">
        <v>0.03831147941082144</v>
      </c>
      <c r="P398" t="s">
        <v>132</v>
      </c>
    </row>
    <row r="399" spans="1:16" ht="12.75">
      <c r="A399">
        <v>230911</v>
      </c>
      <c r="B399" s="52">
        <v>325</v>
      </c>
      <c r="C399" s="53" t="s">
        <v>57</v>
      </c>
      <c r="D399" s="54">
        <v>1</v>
      </c>
      <c r="E399" s="54"/>
      <c r="F399" s="56">
        <v>0.0002</v>
      </c>
      <c r="G399" s="56"/>
      <c r="H399" s="56"/>
      <c r="I399" s="57"/>
      <c r="J399" s="56"/>
      <c r="K399" s="56"/>
      <c r="L399" s="58"/>
      <c r="M399" s="59"/>
      <c r="N399" s="56"/>
      <c r="O399" s="60"/>
      <c r="P399" t="s">
        <v>132</v>
      </c>
    </row>
    <row r="400" spans="1:16" ht="13.5" thickBot="1">
      <c r="A400">
        <v>230911</v>
      </c>
      <c r="B400" s="69">
        <v>431</v>
      </c>
      <c r="C400" s="70" t="s">
        <v>58</v>
      </c>
      <c r="D400" s="71">
        <v>1</v>
      </c>
      <c r="E400" s="71"/>
      <c r="F400" s="74">
        <v>0.004</v>
      </c>
      <c r="G400" s="74"/>
      <c r="H400" s="74"/>
      <c r="I400" s="73"/>
      <c r="J400" s="74"/>
      <c r="K400" s="74"/>
      <c r="L400" s="75"/>
      <c r="M400" s="76"/>
      <c r="N400" s="74"/>
      <c r="O400" s="77"/>
      <c r="P400" t="s">
        <v>132</v>
      </c>
    </row>
    <row r="401" spans="1:16" ht="12.75">
      <c r="A401">
        <v>231011</v>
      </c>
      <c r="B401" s="45">
        <v>1</v>
      </c>
      <c r="C401" s="46" t="s">
        <v>25</v>
      </c>
      <c r="D401" s="47">
        <v>2</v>
      </c>
      <c r="E401" s="47">
        <v>2</v>
      </c>
      <c r="F401" s="48">
        <v>0.5985</v>
      </c>
      <c r="G401" s="48">
        <v>0.009228</v>
      </c>
      <c r="H401" s="49"/>
      <c r="I401" s="50"/>
      <c r="J401" s="49"/>
      <c r="K401" s="49"/>
      <c r="L401" s="49"/>
      <c r="M401" s="49"/>
      <c r="N401" s="49"/>
      <c r="O401" s="51"/>
      <c r="P401" t="s">
        <v>134</v>
      </c>
    </row>
    <row r="402" spans="1:16" ht="12.75">
      <c r="A402">
        <v>231011</v>
      </c>
      <c r="B402" s="52">
        <v>5</v>
      </c>
      <c r="C402" s="53" t="s">
        <v>27</v>
      </c>
      <c r="D402" s="54">
        <v>1</v>
      </c>
      <c r="E402" s="54"/>
      <c r="F402" s="56">
        <v>0.13855</v>
      </c>
      <c r="G402" s="56"/>
      <c r="H402" s="56"/>
      <c r="I402" s="57"/>
      <c r="J402" s="56"/>
      <c r="K402" s="56"/>
      <c r="L402" s="58"/>
      <c r="M402" s="59"/>
      <c r="N402" s="56"/>
      <c r="O402" s="60"/>
      <c r="P402" t="s">
        <v>134</v>
      </c>
    </row>
    <row r="403" spans="1:16" ht="12.75">
      <c r="A403">
        <v>231011</v>
      </c>
      <c r="B403" s="52">
        <v>10</v>
      </c>
      <c r="C403" s="53" t="s">
        <v>74</v>
      </c>
      <c r="D403" s="54">
        <v>8</v>
      </c>
      <c r="E403" s="54">
        <v>8</v>
      </c>
      <c r="F403" s="56">
        <v>0.6265</v>
      </c>
      <c r="G403" s="56">
        <v>0.03743</v>
      </c>
      <c r="H403" s="56">
        <v>0.6206727047785963</v>
      </c>
      <c r="I403" s="57">
        <v>0.49</v>
      </c>
      <c r="J403" s="56">
        <v>0.027239544683910193</v>
      </c>
      <c r="K403" s="56">
        <v>0.012038291726516792</v>
      </c>
      <c r="L403" s="58">
        <v>0.043887131614120146</v>
      </c>
      <c r="M403" s="62">
        <v>0.12952681451736886</v>
      </c>
      <c r="N403" s="56">
        <v>0.01642208392071438</v>
      </c>
      <c r="O403" s="60">
        <v>0.04297384047199977</v>
      </c>
      <c r="P403" t="s">
        <v>134</v>
      </c>
    </row>
    <row r="404" spans="1:16" ht="12.75">
      <c r="A404">
        <v>231011</v>
      </c>
      <c r="B404" s="52">
        <v>20</v>
      </c>
      <c r="C404" s="53" t="s">
        <v>29</v>
      </c>
      <c r="D404" s="54">
        <v>6</v>
      </c>
      <c r="E404" s="54">
        <v>3</v>
      </c>
      <c r="F404" s="56">
        <v>0.03018</v>
      </c>
      <c r="G404" s="56">
        <v>0.03949</v>
      </c>
      <c r="H404" s="56">
        <v>0.023683333333333334</v>
      </c>
      <c r="I404" s="57"/>
      <c r="J404" s="56">
        <v>0.02716805722412505</v>
      </c>
      <c r="K404" s="56">
        <v>0.019606856439634696</v>
      </c>
      <c r="L404" s="58">
        <v>1.1471382360643934</v>
      </c>
      <c r="M404" s="59"/>
      <c r="N404" s="56">
        <v>0.0022333333333333333</v>
      </c>
      <c r="O404" s="60">
        <v>0.07025485635041714</v>
      </c>
      <c r="P404" t="s">
        <v>134</v>
      </c>
    </row>
    <row r="405" spans="1:16" ht="12.75">
      <c r="A405">
        <v>231011</v>
      </c>
      <c r="B405" s="52">
        <v>41</v>
      </c>
      <c r="C405" s="53" t="s">
        <v>67</v>
      </c>
      <c r="D405" s="54">
        <v>3</v>
      </c>
      <c r="E405" s="54">
        <v>3</v>
      </c>
      <c r="F405" s="56">
        <v>0.01523</v>
      </c>
      <c r="G405" s="56">
        <v>0.004579</v>
      </c>
      <c r="H405" s="56">
        <v>0.015233333333333335</v>
      </c>
      <c r="I405" s="57">
        <v>0.67</v>
      </c>
      <c r="J405" s="56">
        <v>0.0045785732857881985</v>
      </c>
      <c r="K405" s="56">
        <v>0.0033043006488178072</v>
      </c>
      <c r="L405" s="58">
        <v>0.3005627977541487</v>
      </c>
      <c r="M405" s="59">
        <v>0.01592250112818881</v>
      </c>
      <c r="N405" s="56">
        <v>0.0055</v>
      </c>
      <c r="O405" s="60">
        <v>0.07507915159510838</v>
      </c>
      <c r="P405" t="s">
        <v>134</v>
      </c>
    </row>
    <row r="406" spans="1:16" ht="12.75">
      <c r="A406">
        <v>231011</v>
      </c>
      <c r="B406" s="52">
        <v>50</v>
      </c>
      <c r="C406" s="53" t="s">
        <v>68</v>
      </c>
      <c r="D406" s="54">
        <v>7</v>
      </c>
      <c r="E406" s="54">
        <v>5</v>
      </c>
      <c r="F406" s="56">
        <v>0.05579</v>
      </c>
      <c r="G406" s="56">
        <v>0.03221</v>
      </c>
      <c r="H406" s="56">
        <v>0.0581</v>
      </c>
      <c r="I406" s="57">
        <v>0.41</v>
      </c>
      <c r="J406" s="56">
        <v>0.01683018122302906</v>
      </c>
      <c r="K406" s="56">
        <v>0.009408357322083382</v>
      </c>
      <c r="L406" s="58">
        <v>0.28967609678191153</v>
      </c>
      <c r="M406" s="59">
        <v>0.0956446884137993</v>
      </c>
      <c r="N406" s="56">
        <v>0.00445</v>
      </c>
      <c r="O406" s="60">
        <v>0.06137923732324018</v>
      </c>
      <c r="P406" t="s">
        <v>134</v>
      </c>
    </row>
    <row r="407" spans="1:16" ht="12.75">
      <c r="A407">
        <v>231011</v>
      </c>
      <c r="B407" s="52">
        <v>60</v>
      </c>
      <c r="C407" s="53" t="s">
        <v>33</v>
      </c>
      <c r="D407" s="54">
        <v>1</v>
      </c>
      <c r="E407" s="54"/>
      <c r="F407" s="55">
        <v>1.34625</v>
      </c>
      <c r="G407" s="56"/>
      <c r="H407" s="56"/>
      <c r="I407" s="57"/>
      <c r="J407" s="56"/>
      <c r="K407" s="56"/>
      <c r="L407" s="58"/>
      <c r="M407" s="59"/>
      <c r="N407" s="56"/>
      <c r="O407" s="60"/>
      <c r="P407" t="s">
        <v>134</v>
      </c>
    </row>
    <row r="408" spans="1:16" ht="12.75">
      <c r="A408">
        <v>231011</v>
      </c>
      <c r="B408" s="61">
        <v>101</v>
      </c>
      <c r="C408" s="53" t="s">
        <v>133</v>
      </c>
      <c r="D408" s="54">
        <v>64</v>
      </c>
      <c r="E408" s="54">
        <v>61</v>
      </c>
      <c r="F408" s="67">
        <v>20.61</v>
      </c>
      <c r="G408" s="55">
        <v>1.626</v>
      </c>
      <c r="H408" s="67">
        <v>20.72930431173484</v>
      </c>
      <c r="I408" s="57">
        <v>1</v>
      </c>
      <c r="J408" s="56">
        <v>0.818149063367237</v>
      </c>
      <c r="K408" s="56">
        <v>0.1309415667419528</v>
      </c>
      <c r="L408" s="58">
        <v>0.03946823545371388</v>
      </c>
      <c r="M408" s="63">
        <v>1.9062873176456623</v>
      </c>
      <c r="N408" s="56">
        <v>0.30039947047350424</v>
      </c>
      <c r="O408" s="60">
        <v>0.021963807889970655</v>
      </c>
      <c r="P408" t="s">
        <v>134</v>
      </c>
    </row>
    <row r="409" spans="1:16" ht="12.75">
      <c r="A409">
        <v>231011</v>
      </c>
      <c r="B409" s="52">
        <v>121</v>
      </c>
      <c r="C409" s="53" t="s">
        <v>70</v>
      </c>
      <c r="D409" s="54">
        <v>12</v>
      </c>
      <c r="E409" s="54">
        <v>11</v>
      </c>
      <c r="F409" s="56">
        <v>0.1174</v>
      </c>
      <c r="G409" s="56">
        <v>0.04991</v>
      </c>
      <c r="H409" s="56">
        <v>0.10368191933431779</v>
      </c>
      <c r="I409" s="57">
        <v>0.2051840959667159</v>
      </c>
      <c r="J409" s="56">
        <v>0.004787379243310784</v>
      </c>
      <c r="K409" s="56">
        <v>0.0018043114408178888</v>
      </c>
      <c r="L409" s="58">
        <v>0.046173713546660826</v>
      </c>
      <c r="M409" s="62">
        <v>0.054363831584313335</v>
      </c>
      <c r="N409" s="56">
        <v>0.009485714285714287</v>
      </c>
      <c r="O409" s="60">
        <v>0.056255720319346995</v>
      </c>
      <c r="P409" t="s">
        <v>134</v>
      </c>
    </row>
    <row r="410" spans="1:16" ht="12.75">
      <c r="A410">
        <v>231011</v>
      </c>
      <c r="B410" s="52">
        <v>131</v>
      </c>
      <c r="C410" s="53" t="s">
        <v>36</v>
      </c>
      <c r="D410" s="54">
        <v>2</v>
      </c>
      <c r="E410" s="54">
        <v>2</v>
      </c>
      <c r="F410" s="56">
        <v>0.01148</v>
      </c>
      <c r="G410" s="56">
        <v>3.536E-05</v>
      </c>
      <c r="H410" s="64"/>
      <c r="I410" s="65"/>
      <c r="J410" s="64"/>
      <c r="K410" s="64"/>
      <c r="L410" s="64"/>
      <c r="M410" s="64"/>
      <c r="N410" s="64"/>
      <c r="O410" s="66"/>
      <c r="P410" t="s">
        <v>134</v>
      </c>
    </row>
    <row r="411" spans="1:16" ht="12.75">
      <c r="A411">
        <v>231011</v>
      </c>
      <c r="B411" s="52">
        <v>143</v>
      </c>
      <c r="C411" s="53" t="s">
        <v>37</v>
      </c>
      <c r="D411" s="54">
        <v>5</v>
      </c>
      <c r="E411" s="54">
        <v>5</v>
      </c>
      <c r="F411" s="67">
        <v>17.34</v>
      </c>
      <c r="G411" s="55">
        <v>1.56</v>
      </c>
      <c r="H411" s="67">
        <v>17.34079</v>
      </c>
      <c r="I411" s="57"/>
      <c r="J411" s="55">
        <v>1.5597058602505793</v>
      </c>
      <c r="K411" s="56">
        <v>0.8719020821062706</v>
      </c>
      <c r="L411" s="58">
        <v>0.08994433703715803</v>
      </c>
      <c r="M411" s="59"/>
      <c r="N411" s="56">
        <v>0.12458</v>
      </c>
      <c r="O411" s="60">
        <v>0.02401405829458769</v>
      </c>
      <c r="P411" t="s">
        <v>134</v>
      </c>
    </row>
    <row r="412" spans="1:16" ht="12.75">
      <c r="A412">
        <v>231011</v>
      </c>
      <c r="B412" s="52">
        <v>145</v>
      </c>
      <c r="C412" s="53" t="s">
        <v>38</v>
      </c>
      <c r="D412" s="54">
        <v>12</v>
      </c>
      <c r="E412" s="54">
        <v>12</v>
      </c>
      <c r="F412" s="67">
        <v>16.77</v>
      </c>
      <c r="G412" s="56">
        <v>0.4762</v>
      </c>
      <c r="H412" s="67">
        <v>16.80919009970258</v>
      </c>
      <c r="I412" s="57"/>
      <c r="J412" s="56">
        <v>0.4292727502246086</v>
      </c>
      <c r="K412" s="56">
        <v>0.15490046118621797</v>
      </c>
      <c r="L412" s="58">
        <v>0.02553797938380173</v>
      </c>
      <c r="M412" s="59"/>
      <c r="N412" s="56">
        <v>0.3036563164288202</v>
      </c>
      <c r="O412" s="60">
        <v>0.024390831480654764</v>
      </c>
      <c r="P412" t="s">
        <v>134</v>
      </c>
    </row>
    <row r="413" spans="1:16" ht="12.75">
      <c r="A413">
        <v>231011</v>
      </c>
      <c r="B413" s="61">
        <v>148</v>
      </c>
      <c r="C413" s="53" t="s">
        <v>131</v>
      </c>
      <c r="D413" s="54">
        <v>45</v>
      </c>
      <c r="E413" s="54">
        <v>43</v>
      </c>
      <c r="F413" s="67">
        <v>16.84</v>
      </c>
      <c r="G413" s="55">
        <v>1.827</v>
      </c>
      <c r="H413" s="67">
        <v>16.923115631229486</v>
      </c>
      <c r="I413" s="57">
        <v>1</v>
      </c>
      <c r="J413" s="56">
        <v>0.7800181780032002</v>
      </c>
      <c r="K413" s="56">
        <v>0.14868957122366397</v>
      </c>
      <c r="L413" s="58">
        <v>0.046091877819695</v>
      </c>
      <c r="M413" s="63">
        <v>1.8174423547474563</v>
      </c>
      <c r="N413" s="56">
        <v>0.23925212825297448</v>
      </c>
      <c r="O413" s="60">
        <v>0.024308593939713248</v>
      </c>
      <c r="P413" t="s">
        <v>134</v>
      </c>
    </row>
    <row r="414" spans="1:16" ht="12.75">
      <c r="A414">
        <v>231011</v>
      </c>
      <c r="B414" s="52">
        <v>149</v>
      </c>
      <c r="C414" s="53" t="s">
        <v>40</v>
      </c>
      <c r="D414" s="54">
        <v>2</v>
      </c>
      <c r="E414" s="54">
        <v>2</v>
      </c>
      <c r="F414" s="67">
        <v>18.11</v>
      </c>
      <c r="G414" s="56">
        <v>0.23</v>
      </c>
      <c r="H414" s="64"/>
      <c r="I414" s="65"/>
      <c r="J414" s="64"/>
      <c r="K414" s="64"/>
      <c r="L414" s="64"/>
      <c r="M414" s="64"/>
      <c r="N414" s="64"/>
      <c r="O414" s="66"/>
      <c r="P414" t="s">
        <v>134</v>
      </c>
    </row>
    <row r="415" spans="1:16" ht="12.75">
      <c r="A415">
        <v>231011</v>
      </c>
      <c r="B415" s="52">
        <v>151</v>
      </c>
      <c r="C415" s="53" t="s">
        <v>41</v>
      </c>
      <c r="D415" s="54">
        <v>15</v>
      </c>
      <c r="E415" s="54">
        <v>8</v>
      </c>
      <c r="F415" s="55">
        <v>4.593</v>
      </c>
      <c r="G415" s="55">
        <v>9.31</v>
      </c>
      <c r="H415" s="55">
        <v>1.073192279143386</v>
      </c>
      <c r="I415" s="57"/>
      <c r="J415" s="55">
        <v>1.274764152365943</v>
      </c>
      <c r="K415" s="56">
        <v>0.5633714853446747</v>
      </c>
      <c r="L415" s="58">
        <v>1.1878245652153312</v>
      </c>
      <c r="M415" s="59"/>
      <c r="N415" s="56">
        <v>0.1767384937475457</v>
      </c>
      <c r="O415" s="60">
        <v>0.15827525648152282</v>
      </c>
      <c r="P415" t="s">
        <v>134</v>
      </c>
    </row>
    <row r="416" spans="1:16" ht="12.75">
      <c r="A416">
        <v>231011</v>
      </c>
      <c r="B416" s="52">
        <v>165</v>
      </c>
      <c r="C416" s="53" t="s">
        <v>42</v>
      </c>
      <c r="D416" s="54">
        <v>7</v>
      </c>
      <c r="E416" s="54">
        <v>4</v>
      </c>
      <c r="F416" s="56">
        <v>0.1448</v>
      </c>
      <c r="G416" s="56">
        <v>0.3093</v>
      </c>
      <c r="H416" s="56">
        <v>0.2457125</v>
      </c>
      <c r="I416" s="57">
        <v>0.039856875</v>
      </c>
      <c r="J416" s="56">
        <v>0.3995519957298007</v>
      </c>
      <c r="K416" s="56">
        <v>0.24971999733112543</v>
      </c>
      <c r="L416" s="58">
        <v>1.6260955211061738</v>
      </c>
      <c r="M416" s="59">
        <v>23.357479733432083</v>
      </c>
      <c r="N416" s="56">
        <v>0.0487</v>
      </c>
      <c r="O416" s="60">
        <v>0.04940497620240054</v>
      </c>
      <c r="P416" t="s">
        <v>134</v>
      </c>
    </row>
    <row r="417" spans="1:16" ht="12.75">
      <c r="A417">
        <v>231011</v>
      </c>
      <c r="B417" s="52">
        <v>181</v>
      </c>
      <c r="C417" s="53" t="s">
        <v>44</v>
      </c>
      <c r="D417" s="54">
        <v>17</v>
      </c>
      <c r="E417" s="54">
        <v>8</v>
      </c>
      <c r="F417" s="56">
        <v>0.406</v>
      </c>
      <c r="G417" s="56">
        <v>0.4909</v>
      </c>
      <c r="H417" s="56">
        <v>0.12509999148533155</v>
      </c>
      <c r="I417" s="57"/>
      <c r="J417" s="56">
        <v>0.03777120757154924</v>
      </c>
      <c r="K417" s="56">
        <v>0.016692673129654455</v>
      </c>
      <c r="L417" s="58">
        <v>0.30192813862803547</v>
      </c>
      <c r="M417" s="59"/>
      <c r="N417" s="56">
        <v>0.0074854033133303615</v>
      </c>
      <c r="O417" s="60">
        <v>0.21872215439224005</v>
      </c>
      <c r="P417" t="s">
        <v>134</v>
      </c>
    </row>
    <row r="418" spans="1:16" ht="12.75">
      <c r="A418">
        <v>231011</v>
      </c>
      <c r="B418" s="52">
        <v>191</v>
      </c>
      <c r="C418" s="53" t="s">
        <v>45</v>
      </c>
      <c r="D418" s="54">
        <v>17</v>
      </c>
      <c r="E418" s="54">
        <v>15</v>
      </c>
      <c r="F418" s="55">
        <v>9.629</v>
      </c>
      <c r="G418" s="55">
        <v>3.908</v>
      </c>
      <c r="H418" s="67">
        <v>10.245663333333335</v>
      </c>
      <c r="I418" s="57"/>
      <c r="J418" s="55">
        <v>4.240897137999652</v>
      </c>
      <c r="K418" s="55">
        <v>1.368743665704279</v>
      </c>
      <c r="L418" s="58">
        <v>0.4139211879237022</v>
      </c>
      <c r="M418" s="59"/>
      <c r="N418" s="56">
        <v>0.8375</v>
      </c>
      <c r="O418" s="60">
        <v>0.11270513757191924</v>
      </c>
      <c r="P418" t="s">
        <v>134</v>
      </c>
    </row>
    <row r="419" spans="1:16" ht="12.75">
      <c r="A419">
        <v>231011</v>
      </c>
      <c r="B419" s="52">
        <v>202</v>
      </c>
      <c r="C419" s="53" t="s">
        <v>46</v>
      </c>
      <c r="D419" s="54">
        <v>17</v>
      </c>
      <c r="E419" s="54">
        <v>10</v>
      </c>
      <c r="F419" s="55">
        <v>2.902</v>
      </c>
      <c r="G419" s="55">
        <v>3.855</v>
      </c>
      <c r="H419" s="55">
        <v>1.889815</v>
      </c>
      <c r="I419" s="57">
        <v>1.5669445</v>
      </c>
      <c r="J419" s="56">
        <v>0.7653114509510759</v>
      </c>
      <c r="K419" s="56">
        <v>0.30251591305170444</v>
      </c>
      <c r="L419" s="58">
        <v>0.4049663331866219</v>
      </c>
      <c r="M419" s="62">
        <v>1.1379954304163338</v>
      </c>
      <c r="N419" s="56">
        <v>0.12786250000000002</v>
      </c>
      <c r="O419" s="60">
        <v>0.14535463745845736</v>
      </c>
      <c r="P419" t="s">
        <v>134</v>
      </c>
    </row>
    <row r="420" spans="1:16" ht="12.75">
      <c r="A420">
        <v>231011</v>
      </c>
      <c r="B420" s="52">
        <v>221</v>
      </c>
      <c r="C420" s="53" t="s">
        <v>47</v>
      </c>
      <c r="D420" s="54">
        <v>19</v>
      </c>
      <c r="E420" s="54">
        <v>11</v>
      </c>
      <c r="F420" s="56">
        <v>0.2606</v>
      </c>
      <c r="G420" s="55">
        <v>1.025</v>
      </c>
      <c r="H420" s="56">
        <v>0.0015767127445738354</v>
      </c>
      <c r="I420" s="57">
        <v>0.005157671274457384</v>
      </c>
      <c r="J420" s="56">
        <v>0.0023803959030415547</v>
      </c>
      <c r="K420" s="56">
        <v>0.0008971454616918238</v>
      </c>
      <c r="L420" s="58">
        <v>1.5097207219473223</v>
      </c>
      <c r="M420" s="62">
        <v>1.0753540035702114</v>
      </c>
      <c r="N420" s="56">
        <v>0.00246</v>
      </c>
      <c r="O420" s="60">
        <v>0.10562536742153004</v>
      </c>
      <c r="P420" t="s">
        <v>134</v>
      </c>
    </row>
    <row r="421" spans="1:16" ht="12.75">
      <c r="A421">
        <v>231011</v>
      </c>
      <c r="B421" s="52">
        <v>241</v>
      </c>
      <c r="C421" s="53" t="s">
        <v>72</v>
      </c>
      <c r="D421" s="54">
        <v>12</v>
      </c>
      <c r="E421" s="54">
        <v>11</v>
      </c>
      <c r="F421" s="56">
        <v>0.1347</v>
      </c>
      <c r="G421" s="56">
        <v>0.1924</v>
      </c>
      <c r="H421" s="56">
        <v>0.08605728508519002</v>
      </c>
      <c r="I421" s="57">
        <v>0.013605728508519002</v>
      </c>
      <c r="J421" s="56">
        <v>0.02200541928700893</v>
      </c>
      <c r="K421" s="56">
        <v>0.008293604446529393</v>
      </c>
      <c r="L421" s="58">
        <v>0.25570664081751215</v>
      </c>
      <c r="M421" s="63">
        <v>3.7684587713643776</v>
      </c>
      <c r="N421" s="56">
        <v>0.0022860379442984327</v>
      </c>
      <c r="O421" s="60">
        <v>0.05785547395541436</v>
      </c>
      <c r="P421" t="s">
        <v>134</v>
      </c>
    </row>
    <row r="422" spans="1:16" ht="12.75">
      <c r="A422">
        <v>231011</v>
      </c>
      <c r="B422" s="52">
        <v>251</v>
      </c>
      <c r="C422" s="53" t="s">
        <v>49</v>
      </c>
      <c r="D422" s="54">
        <v>16</v>
      </c>
      <c r="E422" s="54">
        <v>7</v>
      </c>
      <c r="F422" s="55">
        <v>1.676</v>
      </c>
      <c r="G422" s="55">
        <v>1.976</v>
      </c>
      <c r="H422" s="56">
        <v>0.5359157247481113</v>
      </c>
      <c r="I422" s="57"/>
      <c r="J422" s="56">
        <v>0.3455631033011735</v>
      </c>
      <c r="K422" s="56">
        <v>0.1632632202883265</v>
      </c>
      <c r="L422" s="58">
        <v>0.6448086655109692</v>
      </c>
      <c r="M422" s="59"/>
      <c r="N422" s="56">
        <v>0.07337142857142857</v>
      </c>
      <c r="O422" s="60">
        <v>0.17571181807568823</v>
      </c>
      <c r="P422" t="s">
        <v>134</v>
      </c>
    </row>
    <row r="423" spans="1:16" ht="12.75">
      <c r="A423">
        <v>231011</v>
      </c>
      <c r="B423" s="52">
        <v>261</v>
      </c>
      <c r="C423" s="53" t="s">
        <v>50</v>
      </c>
      <c r="D423" s="54">
        <v>8</v>
      </c>
      <c r="E423" s="54">
        <v>6</v>
      </c>
      <c r="F423" s="56">
        <v>0.01668</v>
      </c>
      <c r="G423" s="56">
        <v>0.03374</v>
      </c>
      <c r="H423" s="56">
        <v>0.0038999999999999994</v>
      </c>
      <c r="I423" s="57">
        <v>0.00539</v>
      </c>
      <c r="J423" s="56">
        <v>0.000841761103876866</v>
      </c>
      <c r="K423" s="56">
        <v>0.000429559414545881</v>
      </c>
      <c r="L423" s="58">
        <v>0.21583618048124772</v>
      </c>
      <c r="M423" s="62">
        <v>0.3638781766295172</v>
      </c>
      <c r="N423" s="56">
        <v>0.00015000000000000001</v>
      </c>
      <c r="O423" s="60">
        <v>0.09216685583809829</v>
      </c>
      <c r="P423" t="s">
        <v>134</v>
      </c>
    </row>
    <row r="424" spans="1:16" ht="12.75">
      <c r="A424">
        <v>231011</v>
      </c>
      <c r="B424" s="52">
        <v>271</v>
      </c>
      <c r="C424" s="53" t="s">
        <v>90</v>
      </c>
      <c r="D424" s="54">
        <v>2</v>
      </c>
      <c r="E424" s="54">
        <v>2</v>
      </c>
      <c r="F424" s="56">
        <v>0.0028</v>
      </c>
      <c r="G424" s="56">
        <v>7.071E-05</v>
      </c>
      <c r="H424" s="64"/>
      <c r="I424" s="65"/>
      <c r="J424" s="64"/>
      <c r="K424" s="64"/>
      <c r="L424" s="64"/>
      <c r="M424" s="64"/>
      <c r="N424" s="64"/>
      <c r="O424" s="66"/>
      <c r="P424" t="s">
        <v>134</v>
      </c>
    </row>
    <row r="425" spans="1:16" ht="12.75">
      <c r="A425">
        <v>231011</v>
      </c>
      <c r="B425" s="52">
        <v>281</v>
      </c>
      <c r="C425" s="53" t="s">
        <v>51</v>
      </c>
      <c r="D425" s="54">
        <v>9</v>
      </c>
      <c r="E425" s="54">
        <v>5</v>
      </c>
      <c r="F425" s="56">
        <v>0.3222</v>
      </c>
      <c r="G425" s="56">
        <v>0.6313</v>
      </c>
      <c r="H425" s="56">
        <v>0.14414</v>
      </c>
      <c r="I425" s="57"/>
      <c r="J425" s="56">
        <v>0.024494729024833076</v>
      </c>
      <c r="K425" s="56">
        <v>0.013692969797490972</v>
      </c>
      <c r="L425" s="58">
        <v>0.16993706830049313</v>
      </c>
      <c r="M425" s="59"/>
      <c r="N425" s="56">
        <v>0.0094</v>
      </c>
      <c r="O425" s="60">
        <v>0.21410801529817186</v>
      </c>
      <c r="P425" t="s">
        <v>134</v>
      </c>
    </row>
    <row r="426" spans="1:16" ht="12.75">
      <c r="A426">
        <v>231011</v>
      </c>
      <c r="B426" s="52">
        <v>289</v>
      </c>
      <c r="C426" s="53" t="s">
        <v>52</v>
      </c>
      <c r="D426" s="54">
        <v>15</v>
      </c>
      <c r="E426" s="54">
        <v>5</v>
      </c>
      <c r="F426" s="55">
        <v>1.716</v>
      </c>
      <c r="G426" s="55">
        <v>2.548</v>
      </c>
      <c r="H426" s="55">
        <v>1.28816</v>
      </c>
      <c r="I426" s="57">
        <v>1.386448</v>
      </c>
      <c r="J426" s="55">
        <v>1.5637358929819318</v>
      </c>
      <c r="K426" s="56">
        <v>0.8741549388909838</v>
      </c>
      <c r="L426" s="58">
        <v>1.2139298635122437</v>
      </c>
      <c r="M426" s="59">
        <v>2.627941784075495</v>
      </c>
      <c r="N426" s="56">
        <v>0.034350000000000006</v>
      </c>
      <c r="O426" s="60">
        <v>0.15398539782047097</v>
      </c>
      <c r="P426" t="s">
        <v>134</v>
      </c>
    </row>
    <row r="427" spans="1:16" ht="12.75">
      <c r="A427">
        <v>231011</v>
      </c>
      <c r="B427" s="52">
        <v>291</v>
      </c>
      <c r="C427" s="53" t="s">
        <v>53</v>
      </c>
      <c r="D427" s="54">
        <v>17</v>
      </c>
      <c r="E427" s="54">
        <v>11</v>
      </c>
      <c r="F427" s="55">
        <v>4.085</v>
      </c>
      <c r="G427" s="55">
        <v>5.7</v>
      </c>
      <c r="H427" s="55">
        <v>2.8320483400548144</v>
      </c>
      <c r="I427" s="57"/>
      <c r="J427" s="56">
        <v>0.6188108199639398</v>
      </c>
      <c r="K427" s="56">
        <v>0.2332231029582449</v>
      </c>
      <c r="L427" s="58">
        <v>0.21850291579131828</v>
      </c>
      <c r="M427" s="59"/>
      <c r="N427" s="56">
        <v>0.3633925063289265</v>
      </c>
      <c r="O427" s="60">
        <v>0.13676936987122934</v>
      </c>
      <c r="P427" t="s">
        <v>134</v>
      </c>
    </row>
    <row r="428" spans="1:16" ht="12.75">
      <c r="A428">
        <v>231011</v>
      </c>
      <c r="B428" s="52">
        <v>301</v>
      </c>
      <c r="C428" s="53" t="s">
        <v>54</v>
      </c>
      <c r="D428" s="54">
        <v>12</v>
      </c>
      <c r="E428" s="54">
        <v>7</v>
      </c>
      <c r="F428" s="55">
        <v>4.068</v>
      </c>
      <c r="G428" s="55">
        <v>4.711</v>
      </c>
      <c r="H428" s="55">
        <v>2.8614306650273797</v>
      </c>
      <c r="I428" s="57"/>
      <c r="J428" s="55">
        <v>2.1022229316916095</v>
      </c>
      <c r="K428" s="56">
        <v>0.9932069781559149</v>
      </c>
      <c r="L428" s="58">
        <v>0.7346754745397593</v>
      </c>
      <c r="M428" s="59"/>
      <c r="N428" s="56">
        <v>0.39221666666666666</v>
      </c>
      <c r="O428" s="60">
        <v>0.13655707946793724</v>
      </c>
      <c r="P428" t="s">
        <v>134</v>
      </c>
    </row>
    <row r="429" spans="1:16" ht="12.75">
      <c r="A429">
        <v>231011</v>
      </c>
      <c r="B429" s="52">
        <v>311</v>
      </c>
      <c r="C429" s="53" t="s">
        <v>55</v>
      </c>
      <c r="D429" s="54">
        <v>4</v>
      </c>
      <c r="E429" s="54">
        <v>2</v>
      </c>
      <c r="F429" s="56">
        <v>0.03766</v>
      </c>
      <c r="G429" s="56">
        <v>0.04466</v>
      </c>
      <c r="H429" s="56">
        <v>0.022825</v>
      </c>
      <c r="I429" s="57">
        <v>0.007282500000000001</v>
      </c>
      <c r="J429" s="56">
        <v>0.024289117933757907</v>
      </c>
      <c r="K429" s="56">
        <v>0.021468749999999998</v>
      </c>
      <c r="L429" s="58">
        <v>1.0641453640200615</v>
      </c>
      <c r="M429" s="59">
        <v>7.771183630024842</v>
      </c>
      <c r="N429" s="56">
        <v>0.01005</v>
      </c>
      <c r="O429" s="60">
        <v>0.07064625951471235</v>
      </c>
      <c r="P429" t="s">
        <v>134</v>
      </c>
    </row>
    <row r="430" spans="1:16" ht="13.5" thickBot="1">
      <c r="A430">
        <v>231011</v>
      </c>
      <c r="B430" s="69">
        <v>321</v>
      </c>
      <c r="C430" s="70" t="s">
        <v>56</v>
      </c>
      <c r="D430" s="71">
        <v>20</v>
      </c>
      <c r="E430" s="71">
        <v>16</v>
      </c>
      <c r="F430" s="72">
        <v>1.152</v>
      </c>
      <c r="G430" s="72">
        <v>3.573</v>
      </c>
      <c r="H430" s="74">
        <v>0.0015229929855415005</v>
      </c>
      <c r="I430" s="73">
        <v>0.00515229929855415</v>
      </c>
      <c r="J430" s="74">
        <v>0.0007741152473435465</v>
      </c>
      <c r="K430" s="74">
        <v>0.00024191101479485827</v>
      </c>
      <c r="L430" s="75">
        <v>0.508285497499064</v>
      </c>
      <c r="M430" s="93">
        <v>0.350074485544079</v>
      </c>
      <c r="N430" s="74">
        <v>0.000507016999137832</v>
      </c>
      <c r="O430" s="77">
        <v>0.10617785836141984</v>
      </c>
      <c r="P430" t="s">
        <v>134</v>
      </c>
    </row>
    <row r="431" spans="1:16" ht="12.75">
      <c r="A431">
        <v>231031</v>
      </c>
      <c r="B431" s="45">
        <v>1</v>
      </c>
      <c r="C431" s="46" t="s">
        <v>25</v>
      </c>
      <c r="D431" s="47">
        <v>7</v>
      </c>
      <c r="E431" s="47">
        <v>7</v>
      </c>
      <c r="F431" s="86">
        <v>20.99</v>
      </c>
      <c r="G431" s="48">
        <v>0.09433</v>
      </c>
      <c r="H431" s="86">
        <v>20.988779146721633</v>
      </c>
      <c r="I431" s="79"/>
      <c r="J431" s="48">
        <v>0.10488365137567963</v>
      </c>
      <c r="K431" s="48">
        <v>0.04955286752436532</v>
      </c>
      <c r="L431" s="80">
        <v>0.0049971296873673595</v>
      </c>
      <c r="M431" s="81"/>
      <c r="N431" s="48">
        <v>0.03547471928627482</v>
      </c>
      <c r="O431" s="82">
        <v>0.02182762133937583</v>
      </c>
      <c r="P431" t="s">
        <v>137</v>
      </c>
    </row>
    <row r="432" spans="1:16" ht="12.75">
      <c r="A432">
        <v>231031</v>
      </c>
      <c r="B432" s="61">
        <v>10</v>
      </c>
      <c r="C432" s="53" t="s">
        <v>135</v>
      </c>
      <c r="D432" s="54">
        <v>12</v>
      </c>
      <c r="E432" s="54">
        <v>11</v>
      </c>
      <c r="F432" s="67">
        <v>20.29</v>
      </c>
      <c r="G432" s="55">
        <v>2.803</v>
      </c>
      <c r="H432" s="67">
        <v>21.066999981838304</v>
      </c>
      <c r="I432" s="57">
        <v>0.740669999818383</v>
      </c>
      <c r="J432" s="56">
        <v>0.11427853425155901</v>
      </c>
      <c r="K432" s="56">
        <v>0.04307034314820446</v>
      </c>
      <c r="L432" s="58">
        <v>0.005424528141172338</v>
      </c>
      <c r="M432" s="62">
        <v>0.35949746158400286</v>
      </c>
      <c r="N432" s="56">
        <v>0.09587983114371755</v>
      </c>
      <c r="O432" s="60">
        <v>0.021787061160612683</v>
      </c>
      <c r="P432" t="s">
        <v>137</v>
      </c>
    </row>
    <row r="433" spans="1:16" ht="12.75">
      <c r="A433">
        <v>231031</v>
      </c>
      <c r="B433" s="52">
        <v>60</v>
      </c>
      <c r="C433" s="53" t="s">
        <v>33</v>
      </c>
      <c r="D433" s="54">
        <v>1</v>
      </c>
      <c r="E433" s="54"/>
      <c r="F433" s="56">
        <v>0.19</v>
      </c>
      <c r="G433" s="56"/>
      <c r="H433" s="56"/>
      <c r="I433" s="57"/>
      <c r="J433" s="56"/>
      <c r="K433" s="56"/>
      <c r="L433" s="58"/>
      <c r="M433" s="59"/>
      <c r="N433" s="56"/>
      <c r="O433" s="60"/>
      <c r="P433" t="s">
        <v>137</v>
      </c>
    </row>
    <row r="434" spans="1:16" ht="12.75">
      <c r="A434">
        <v>231031</v>
      </c>
      <c r="B434" s="52">
        <v>145</v>
      </c>
      <c r="C434" s="53" t="s">
        <v>38</v>
      </c>
      <c r="D434" s="54">
        <v>3</v>
      </c>
      <c r="E434" s="54">
        <v>3</v>
      </c>
      <c r="F434" s="67">
        <v>23.98</v>
      </c>
      <c r="G434" s="56">
        <v>0.2133</v>
      </c>
      <c r="H434" s="67">
        <v>23.97666666666667</v>
      </c>
      <c r="I434" s="57"/>
      <c r="J434" s="56">
        <v>0.2133268228173216</v>
      </c>
      <c r="K434" s="56">
        <v>0.1539553732236853</v>
      </c>
      <c r="L434" s="58">
        <v>0.008897267738801121</v>
      </c>
      <c r="M434" s="59"/>
      <c r="N434" s="56">
        <v>0.07333333333333335</v>
      </c>
      <c r="O434" s="60">
        <v>0.02042234446586759</v>
      </c>
      <c r="P434" t="s">
        <v>137</v>
      </c>
    </row>
    <row r="435" spans="1:16" ht="12.75">
      <c r="A435">
        <v>231031</v>
      </c>
      <c r="B435" s="61">
        <v>148</v>
      </c>
      <c r="C435" s="53" t="s">
        <v>136</v>
      </c>
      <c r="D435" s="54">
        <v>9</v>
      </c>
      <c r="E435" s="54">
        <v>9</v>
      </c>
      <c r="F435" s="67">
        <v>24.2</v>
      </c>
      <c r="G435" s="56">
        <v>0.6249</v>
      </c>
      <c r="H435" s="67">
        <v>24.086474725569325</v>
      </c>
      <c r="I435" s="57">
        <v>1</v>
      </c>
      <c r="J435" s="56">
        <v>0.4082320909916271</v>
      </c>
      <c r="K435" s="56">
        <v>0.17009670457984463</v>
      </c>
      <c r="L435" s="58">
        <v>0.016948602717618232</v>
      </c>
      <c r="M435" s="62">
        <v>0.9511807720104911</v>
      </c>
      <c r="N435" s="56">
        <v>0.21925399375514487</v>
      </c>
      <c r="O435" s="60">
        <v>0.02037573947791788</v>
      </c>
      <c r="P435" t="s">
        <v>137</v>
      </c>
    </row>
    <row r="436" spans="1:16" ht="12.75">
      <c r="A436">
        <v>231031</v>
      </c>
      <c r="B436" s="52">
        <v>149</v>
      </c>
      <c r="C436" s="53" t="s">
        <v>40</v>
      </c>
      <c r="D436" s="54">
        <v>1</v>
      </c>
      <c r="E436" s="54"/>
      <c r="F436" s="67">
        <v>24.78005</v>
      </c>
      <c r="G436" s="56"/>
      <c r="H436" s="56"/>
      <c r="I436" s="57"/>
      <c r="J436" s="56"/>
      <c r="K436" s="56"/>
      <c r="L436" s="58"/>
      <c r="M436" s="59"/>
      <c r="N436" s="56"/>
      <c r="O436" s="60"/>
      <c r="P436" t="s">
        <v>137</v>
      </c>
    </row>
    <row r="437" spans="1:16" ht="12.75">
      <c r="A437">
        <v>231031</v>
      </c>
      <c r="B437" s="52">
        <v>151</v>
      </c>
      <c r="C437" s="53" t="s">
        <v>41</v>
      </c>
      <c r="D437" s="54">
        <v>6</v>
      </c>
      <c r="E437" s="54">
        <v>3</v>
      </c>
      <c r="F437" s="55">
        <v>1.774</v>
      </c>
      <c r="G437" s="55">
        <v>2.276</v>
      </c>
      <c r="H437" s="55">
        <v>2.048833333333333</v>
      </c>
      <c r="I437" s="57"/>
      <c r="J437" s="55">
        <v>3.313562521416087</v>
      </c>
      <c r="K437" s="55">
        <v>2.391357767145291</v>
      </c>
      <c r="L437" s="58">
        <v>1.617292371959369</v>
      </c>
      <c r="M437" s="59"/>
      <c r="N437" s="56">
        <v>0.025500000000000002</v>
      </c>
      <c r="O437" s="60">
        <v>0.14359795254169894</v>
      </c>
      <c r="P437" t="s">
        <v>137</v>
      </c>
    </row>
    <row r="438" spans="1:16" ht="12.75">
      <c r="A438">
        <v>231031</v>
      </c>
      <c r="B438" s="52">
        <v>165</v>
      </c>
      <c r="C438" s="53" t="s">
        <v>42</v>
      </c>
      <c r="D438" s="54">
        <v>1</v>
      </c>
      <c r="E438" s="54"/>
      <c r="F438" s="55">
        <v>5.05</v>
      </c>
      <c r="G438" s="56"/>
      <c r="H438" s="56"/>
      <c r="I438" s="57"/>
      <c r="J438" s="56"/>
      <c r="K438" s="56"/>
      <c r="L438" s="58"/>
      <c r="M438" s="59"/>
      <c r="N438" s="56"/>
      <c r="O438" s="60"/>
      <c r="P438" t="s">
        <v>137</v>
      </c>
    </row>
    <row r="439" spans="1:16" ht="12.75">
      <c r="A439">
        <v>231031</v>
      </c>
      <c r="B439" s="52">
        <v>181</v>
      </c>
      <c r="C439" s="53" t="s">
        <v>44</v>
      </c>
      <c r="D439" s="54">
        <v>8</v>
      </c>
      <c r="E439" s="54">
        <v>4</v>
      </c>
      <c r="F439" s="55">
        <v>1.196</v>
      </c>
      <c r="G439" s="55">
        <v>1.751</v>
      </c>
      <c r="H439" s="55">
        <v>1.392825</v>
      </c>
      <c r="I439" s="57"/>
      <c r="J439" s="55">
        <v>2.6557641315636444</v>
      </c>
      <c r="K439" s="55">
        <v>1.6598525822272778</v>
      </c>
      <c r="L439" s="58">
        <v>1.9067464552715843</v>
      </c>
      <c r="M439" s="59"/>
      <c r="N439" s="56">
        <v>0.046000000000000006</v>
      </c>
      <c r="O439" s="60">
        <v>0.15218560123028085</v>
      </c>
      <c r="P439" t="s">
        <v>137</v>
      </c>
    </row>
    <row r="440" spans="1:16" ht="12.75">
      <c r="A440">
        <v>231031</v>
      </c>
      <c r="B440" s="52">
        <v>191</v>
      </c>
      <c r="C440" s="53" t="s">
        <v>45</v>
      </c>
      <c r="D440" s="54">
        <v>8</v>
      </c>
      <c r="E440" s="54">
        <v>5</v>
      </c>
      <c r="F440" s="55">
        <v>7.843</v>
      </c>
      <c r="G440" s="55">
        <v>9.934</v>
      </c>
      <c r="H440" s="55">
        <v>9.34</v>
      </c>
      <c r="I440" s="57"/>
      <c r="J440" s="67">
        <v>12.84670580343459</v>
      </c>
      <c r="K440" s="55">
        <v>7.181526865855199</v>
      </c>
      <c r="L440" s="58">
        <v>1.3754503001535965</v>
      </c>
      <c r="M440" s="59"/>
      <c r="N440" s="56">
        <v>0.72</v>
      </c>
      <c r="O440" s="60">
        <v>0.11428593633767482</v>
      </c>
      <c r="P440" t="s">
        <v>137</v>
      </c>
    </row>
    <row r="441" spans="1:16" ht="12.75">
      <c r="A441">
        <v>231031</v>
      </c>
      <c r="B441" s="52">
        <v>202</v>
      </c>
      <c r="C441" s="53" t="s">
        <v>46</v>
      </c>
      <c r="D441" s="54">
        <v>8</v>
      </c>
      <c r="E441" s="54">
        <v>4</v>
      </c>
      <c r="F441" s="55">
        <v>2.036</v>
      </c>
      <c r="G441" s="55">
        <v>2.176</v>
      </c>
      <c r="H441" s="55">
        <v>1.071725</v>
      </c>
      <c r="I441" s="57">
        <v>1.3215175000000001</v>
      </c>
      <c r="J441" s="55">
        <v>1.800039898400403</v>
      </c>
      <c r="K441" s="55">
        <v>1.1250249365002518</v>
      </c>
      <c r="L441" s="58">
        <v>1.6795725567663373</v>
      </c>
      <c r="M441" s="59">
        <v>3.1736946073532426</v>
      </c>
      <c r="N441" s="56">
        <v>0.056600000000000004</v>
      </c>
      <c r="O441" s="60">
        <v>0.1583078496437613</v>
      </c>
      <c r="P441" t="s">
        <v>137</v>
      </c>
    </row>
    <row r="442" spans="1:16" ht="12.75">
      <c r="A442">
        <v>231031</v>
      </c>
      <c r="B442" s="52">
        <v>221</v>
      </c>
      <c r="C442" s="53" t="s">
        <v>47</v>
      </c>
      <c r="D442" s="54">
        <v>8</v>
      </c>
      <c r="E442" s="54">
        <v>4</v>
      </c>
      <c r="F442" s="55">
        <v>1.855</v>
      </c>
      <c r="G442" s="55">
        <v>3.821</v>
      </c>
      <c r="H442" s="55">
        <v>3.7090125</v>
      </c>
      <c r="I442" s="57">
        <v>0.37590125</v>
      </c>
      <c r="J442" s="55">
        <v>4.990196347903056</v>
      </c>
      <c r="K442" s="55">
        <v>3.1188727174394097</v>
      </c>
      <c r="L442" s="58">
        <v>1.345424516068106</v>
      </c>
      <c r="M442" s="59">
        <v>30.931414808048977</v>
      </c>
      <c r="N442" s="56">
        <v>0.2804333333333333</v>
      </c>
      <c r="O442" s="60">
        <v>0.03283648200063602</v>
      </c>
      <c r="P442" t="s">
        <v>137</v>
      </c>
    </row>
    <row r="443" spans="1:16" ht="12.75">
      <c r="A443">
        <v>231031</v>
      </c>
      <c r="B443" s="52">
        <v>241</v>
      </c>
      <c r="C443" s="53" t="s">
        <v>72</v>
      </c>
      <c r="D443" s="54">
        <v>3</v>
      </c>
      <c r="E443" s="54">
        <v>3</v>
      </c>
      <c r="F443" s="56">
        <v>0.01385</v>
      </c>
      <c r="G443" s="56">
        <v>0.0001323</v>
      </c>
      <c r="H443" s="56">
        <v>0.01385</v>
      </c>
      <c r="I443" s="57">
        <v>0.006385</v>
      </c>
      <c r="J443" s="56">
        <v>0.0001322875655532297</v>
      </c>
      <c r="K443" s="56">
        <v>9.54703269782468E-05</v>
      </c>
      <c r="L443" s="58">
        <v>0.009551448776406478</v>
      </c>
      <c r="M443" s="59">
        <v>0.04827408421911123</v>
      </c>
      <c r="N443" s="56">
        <v>0.0001</v>
      </c>
      <c r="O443" s="60">
        <v>0.07616260761358175</v>
      </c>
      <c r="P443" t="s">
        <v>137</v>
      </c>
    </row>
    <row r="444" spans="1:16" ht="12.75">
      <c r="A444">
        <v>231031</v>
      </c>
      <c r="B444" s="52">
        <v>251</v>
      </c>
      <c r="C444" s="53" t="s">
        <v>49</v>
      </c>
      <c r="D444" s="54">
        <v>8</v>
      </c>
      <c r="E444" s="54">
        <v>4</v>
      </c>
      <c r="F444" s="55">
        <v>2.841</v>
      </c>
      <c r="G444" s="55">
        <v>2.392</v>
      </c>
      <c r="H444" s="55">
        <v>1.9326124999999998</v>
      </c>
      <c r="I444" s="57"/>
      <c r="J444" s="55">
        <v>2.750688844142802</v>
      </c>
      <c r="K444" s="55">
        <v>1.7191805275892513</v>
      </c>
      <c r="L444" s="58">
        <v>1.4233007621252591</v>
      </c>
      <c r="M444" s="59"/>
      <c r="N444" s="56">
        <v>0.1085</v>
      </c>
      <c r="O444" s="60">
        <v>0.14486557869835825</v>
      </c>
      <c r="P444" t="s">
        <v>137</v>
      </c>
    </row>
    <row r="445" spans="1:16" ht="12.75">
      <c r="A445">
        <v>231031</v>
      </c>
      <c r="B445" s="52">
        <v>261</v>
      </c>
      <c r="C445" s="53" t="s">
        <v>50</v>
      </c>
      <c r="D445" s="54">
        <v>2</v>
      </c>
      <c r="E445" s="54">
        <v>2</v>
      </c>
      <c r="F445" s="55">
        <v>4.505</v>
      </c>
      <c r="G445" s="55">
        <v>6.371</v>
      </c>
      <c r="H445" s="64"/>
      <c r="I445" s="65"/>
      <c r="J445" s="64"/>
      <c r="K445" s="64"/>
      <c r="L445" s="64"/>
      <c r="M445" s="64"/>
      <c r="N445" s="64"/>
      <c r="O445" s="66"/>
      <c r="P445" t="s">
        <v>137</v>
      </c>
    </row>
    <row r="446" spans="1:16" ht="12.75">
      <c r="A446">
        <v>231031</v>
      </c>
      <c r="B446" s="52">
        <v>281</v>
      </c>
      <c r="C446" s="53" t="s">
        <v>51</v>
      </c>
      <c r="D446" s="54">
        <v>5</v>
      </c>
      <c r="E446" s="54">
        <v>2</v>
      </c>
      <c r="F446" s="56">
        <v>0.4175</v>
      </c>
      <c r="G446" s="56">
        <v>0.8853</v>
      </c>
      <c r="H446" s="56">
        <v>0.04125</v>
      </c>
      <c r="I446" s="57"/>
      <c r="J446" s="56">
        <v>0.05480077554195743</v>
      </c>
      <c r="K446" s="56">
        <v>0.0484375</v>
      </c>
      <c r="L446" s="58">
        <v>1.3285036495019984</v>
      </c>
      <c r="M446" s="59"/>
      <c r="N446" s="56">
        <v>0</v>
      </c>
      <c r="O446" s="60">
        <v>0.22</v>
      </c>
      <c r="P446" t="s">
        <v>137</v>
      </c>
    </row>
    <row r="447" spans="1:16" ht="12.75">
      <c r="A447">
        <v>231031</v>
      </c>
      <c r="B447" s="52">
        <v>289</v>
      </c>
      <c r="C447" s="53" t="s">
        <v>52</v>
      </c>
      <c r="D447" s="54">
        <v>6</v>
      </c>
      <c r="E447" s="54">
        <v>4</v>
      </c>
      <c r="F447" s="55">
        <v>4.074</v>
      </c>
      <c r="G447" s="55">
        <v>4.106</v>
      </c>
      <c r="H447" s="55">
        <v>3.3605625</v>
      </c>
      <c r="I447" s="57">
        <v>2.0081687500000003</v>
      </c>
      <c r="J447" s="55">
        <v>3.5438560117888063</v>
      </c>
      <c r="K447" s="55">
        <v>2.2149100073680037</v>
      </c>
      <c r="L447" s="58">
        <v>1.0545425094128755</v>
      </c>
      <c r="M447" s="59">
        <v>4.111798128253872</v>
      </c>
      <c r="N447" s="56">
        <v>0.35036666666666666</v>
      </c>
      <c r="O447" s="60">
        <v>0.13329227889522985</v>
      </c>
      <c r="P447" t="s">
        <v>137</v>
      </c>
    </row>
    <row r="448" spans="1:16" ht="12.75">
      <c r="A448">
        <v>231031</v>
      </c>
      <c r="B448" s="52">
        <v>291</v>
      </c>
      <c r="C448" s="53" t="s">
        <v>53</v>
      </c>
      <c r="D448" s="54">
        <v>8</v>
      </c>
      <c r="E448" s="54">
        <v>6</v>
      </c>
      <c r="F448" s="55">
        <v>4.518</v>
      </c>
      <c r="G448" s="55">
        <v>4.206</v>
      </c>
      <c r="H448" s="55">
        <v>3.3680317408484206</v>
      </c>
      <c r="I448" s="57"/>
      <c r="J448" s="55">
        <v>3.1307727071129707</v>
      </c>
      <c r="K448" s="55">
        <v>1.5976657568872388</v>
      </c>
      <c r="L448" s="58">
        <v>0.9295555826098945</v>
      </c>
      <c r="M448" s="59"/>
      <c r="N448" s="55">
        <v>1.36925</v>
      </c>
      <c r="O448" s="60">
        <v>0.133247749044706</v>
      </c>
      <c r="P448" t="s">
        <v>137</v>
      </c>
    </row>
    <row r="449" spans="1:16" ht="12.75">
      <c r="A449">
        <v>231031</v>
      </c>
      <c r="B449" s="52">
        <v>301</v>
      </c>
      <c r="C449" s="53" t="s">
        <v>54</v>
      </c>
      <c r="D449" s="54">
        <v>5</v>
      </c>
      <c r="E449" s="54">
        <v>1</v>
      </c>
      <c r="F449" s="55">
        <v>4.651</v>
      </c>
      <c r="G449" s="55">
        <v>5.977</v>
      </c>
      <c r="H449" s="55">
        <v>3.3680317408484206</v>
      </c>
      <c r="I449" s="57"/>
      <c r="J449" s="55">
        <v>3.1307727071129707</v>
      </c>
      <c r="K449" s="55">
        <v>3.9134658838912135</v>
      </c>
      <c r="L449" s="58">
        <v>0.9295555826098945</v>
      </c>
      <c r="M449" s="59"/>
      <c r="N449" s="56">
        <v>0</v>
      </c>
      <c r="O449" s="60">
        <v>0.133247749044706</v>
      </c>
      <c r="P449" t="s">
        <v>137</v>
      </c>
    </row>
    <row r="450" spans="1:16" ht="13.5" thickBot="1">
      <c r="A450">
        <v>231031</v>
      </c>
      <c r="B450" s="69">
        <v>321</v>
      </c>
      <c r="C450" s="70" t="s">
        <v>56</v>
      </c>
      <c r="D450" s="71">
        <v>8</v>
      </c>
      <c r="E450" s="71">
        <v>5</v>
      </c>
      <c r="F450" s="72">
        <v>1.089</v>
      </c>
      <c r="G450" s="72">
        <v>3.077</v>
      </c>
      <c r="H450" s="72">
        <v>1.7413899999999998</v>
      </c>
      <c r="I450" s="73">
        <v>0.179139</v>
      </c>
      <c r="J450" s="72">
        <v>3.8921335044869667</v>
      </c>
      <c r="K450" s="72">
        <v>2.175768773384335</v>
      </c>
      <c r="L450" s="75">
        <v>2.235072846683952</v>
      </c>
      <c r="M450" s="76">
        <v>50.623655739144645</v>
      </c>
      <c r="N450" s="72">
        <v>1.001525</v>
      </c>
      <c r="O450" s="77">
        <v>0.03679384213883427</v>
      </c>
      <c r="P450" t="s">
        <v>137</v>
      </c>
    </row>
    <row r="451" spans="1:16" ht="12.75">
      <c r="A451">
        <v>231111</v>
      </c>
      <c r="B451" s="45">
        <v>10</v>
      </c>
      <c r="C451" s="46" t="s">
        <v>74</v>
      </c>
      <c r="D451" s="47">
        <v>5</v>
      </c>
      <c r="E451" s="47">
        <v>4</v>
      </c>
      <c r="F451" s="48">
        <v>0.0641</v>
      </c>
      <c r="G451" s="48">
        <v>0.058</v>
      </c>
      <c r="H451" s="48">
        <v>0.079875</v>
      </c>
      <c r="I451" s="79">
        <v>0.49</v>
      </c>
      <c r="J451" s="48">
        <v>0.053160723283266195</v>
      </c>
      <c r="K451" s="48">
        <v>0.033225452052041374</v>
      </c>
      <c r="L451" s="80">
        <v>0.6655489612928475</v>
      </c>
      <c r="M451" s="81">
        <v>0.2527846637755311</v>
      </c>
      <c r="N451" s="48">
        <v>0.0075</v>
      </c>
      <c r="O451" s="82">
        <v>0.05850825688848976</v>
      </c>
      <c r="P451" t="s">
        <v>142</v>
      </c>
    </row>
    <row r="452" spans="1:16" ht="12.75">
      <c r="A452">
        <v>231111</v>
      </c>
      <c r="B452" s="52">
        <v>20</v>
      </c>
      <c r="C452" s="53" t="s">
        <v>29</v>
      </c>
      <c r="D452" s="54">
        <v>3</v>
      </c>
      <c r="E452" s="54">
        <v>0</v>
      </c>
      <c r="F452" s="56">
        <v>0.006667</v>
      </c>
      <c r="G452" s="56">
        <v>0.005774</v>
      </c>
      <c r="H452" s="56">
        <v>0.079875</v>
      </c>
      <c r="I452" s="57"/>
      <c r="J452" s="56">
        <v>0.053160723283266195</v>
      </c>
      <c r="K452" s="54"/>
      <c r="L452" s="58">
        <v>0.6655489612928475</v>
      </c>
      <c r="M452" s="59"/>
      <c r="N452" s="56">
        <v>0</v>
      </c>
      <c r="O452" s="60">
        <v>0.05850825688848976</v>
      </c>
      <c r="P452" t="s">
        <v>142</v>
      </c>
    </row>
    <row r="453" spans="1:16" ht="12.75">
      <c r="A453">
        <v>231111</v>
      </c>
      <c r="B453" s="52">
        <v>41</v>
      </c>
      <c r="C453" s="53" t="s">
        <v>67</v>
      </c>
      <c r="D453" s="54">
        <v>2</v>
      </c>
      <c r="E453" s="54">
        <v>2</v>
      </c>
      <c r="F453" s="55">
        <v>6.698</v>
      </c>
      <c r="G453" s="55">
        <v>9.436</v>
      </c>
      <c r="H453" s="64"/>
      <c r="I453" s="65"/>
      <c r="J453" s="64"/>
      <c r="K453" s="64"/>
      <c r="L453" s="64"/>
      <c r="M453" s="64"/>
      <c r="N453" s="64"/>
      <c r="O453" s="66"/>
      <c r="P453" t="s">
        <v>142</v>
      </c>
    </row>
    <row r="454" spans="1:16" ht="12.75">
      <c r="A454">
        <v>231111</v>
      </c>
      <c r="B454" s="52">
        <v>50</v>
      </c>
      <c r="C454" s="53" t="s">
        <v>68</v>
      </c>
      <c r="D454" s="54">
        <v>4</v>
      </c>
      <c r="E454" s="54">
        <v>2</v>
      </c>
      <c r="F454" s="56">
        <v>0.01713</v>
      </c>
      <c r="G454" s="56">
        <v>0.01117</v>
      </c>
      <c r="H454" s="56">
        <v>0.02425</v>
      </c>
      <c r="I454" s="57">
        <v>0.41</v>
      </c>
      <c r="J454" s="56">
        <v>0.013081475451951131</v>
      </c>
      <c r="K454" s="56">
        <v>0.0115625</v>
      </c>
      <c r="L454" s="58">
        <v>0.5394422866783971</v>
      </c>
      <c r="M454" s="59">
        <v>0.07434106781230765</v>
      </c>
      <c r="N454" s="56">
        <v>0.006500000000000001</v>
      </c>
      <c r="O454" s="60">
        <v>0.07000529311476231</v>
      </c>
      <c r="P454" t="s">
        <v>142</v>
      </c>
    </row>
    <row r="455" spans="1:16" ht="12.75">
      <c r="A455">
        <v>231111</v>
      </c>
      <c r="B455" s="52">
        <v>101</v>
      </c>
      <c r="C455" s="53" t="s">
        <v>69</v>
      </c>
      <c r="D455" s="54">
        <v>6</v>
      </c>
      <c r="E455" s="54">
        <v>5</v>
      </c>
      <c r="F455" s="56">
        <v>0.1538</v>
      </c>
      <c r="G455" s="56">
        <v>0.07626</v>
      </c>
      <c r="H455" s="56">
        <v>0.18251</v>
      </c>
      <c r="I455" s="57">
        <v>0.20912550000000002</v>
      </c>
      <c r="J455" s="56">
        <v>0.03270669656201921</v>
      </c>
      <c r="K455" s="56">
        <v>0.018283599208033404</v>
      </c>
      <c r="L455" s="58">
        <v>0.17920495623264046</v>
      </c>
      <c r="M455" s="59">
        <v>0.36440607668364094</v>
      </c>
      <c r="N455" s="56">
        <v>0.067875</v>
      </c>
      <c r="O455" s="60">
        <v>0.05166617998918959</v>
      </c>
      <c r="P455" t="s">
        <v>142</v>
      </c>
    </row>
    <row r="456" spans="1:16" ht="12.75">
      <c r="A456">
        <v>231111</v>
      </c>
      <c r="B456" s="52">
        <v>121</v>
      </c>
      <c r="C456" s="53" t="s">
        <v>70</v>
      </c>
      <c r="D456" s="54">
        <v>10</v>
      </c>
      <c r="E456" s="54">
        <v>7</v>
      </c>
      <c r="F456" s="56">
        <v>0.1331</v>
      </c>
      <c r="G456" s="56">
        <v>0.07606</v>
      </c>
      <c r="H456" s="56">
        <v>0.16003298524164222</v>
      </c>
      <c r="I456" s="57">
        <v>0.20800164926208212</v>
      </c>
      <c r="J456" s="56">
        <v>0.030068259861201124</v>
      </c>
      <c r="K456" s="56">
        <v>0.014205917490929228</v>
      </c>
      <c r="L456" s="58">
        <v>0.18788788958600927</v>
      </c>
      <c r="M456" s="62">
        <v>0.33681966333028546</v>
      </c>
      <c r="N456" s="56">
        <v>0.0027522000594534957</v>
      </c>
      <c r="O456" s="60">
        <v>0.0526982829432317</v>
      </c>
      <c r="P456" t="s">
        <v>142</v>
      </c>
    </row>
    <row r="457" spans="1:16" ht="12.75">
      <c r="A457">
        <v>231111</v>
      </c>
      <c r="B457" s="52">
        <v>148</v>
      </c>
      <c r="C457" s="53" t="s">
        <v>71</v>
      </c>
      <c r="D457" s="54">
        <v>10</v>
      </c>
      <c r="E457" s="54">
        <v>9</v>
      </c>
      <c r="F457" s="67">
        <v>10.69</v>
      </c>
      <c r="G457" s="55">
        <v>4.404</v>
      </c>
      <c r="H457" s="67">
        <v>12.137664301453803</v>
      </c>
      <c r="I457" s="57">
        <v>0.8068832150726901</v>
      </c>
      <c r="J457" s="55">
        <v>1.091796573045972</v>
      </c>
      <c r="K457" s="56">
        <v>0.454915238769155</v>
      </c>
      <c r="L457" s="58">
        <v>0.08995112617467932</v>
      </c>
      <c r="M457" s="63">
        <v>3.152731358983521</v>
      </c>
      <c r="N457" s="56">
        <v>0.3598526964490874</v>
      </c>
      <c r="O457" s="60">
        <v>0.027470569300278466</v>
      </c>
      <c r="P457" t="s">
        <v>142</v>
      </c>
    </row>
    <row r="458" spans="1:16" ht="12.75">
      <c r="A458">
        <v>231111</v>
      </c>
      <c r="B458" s="52">
        <v>149</v>
      </c>
      <c r="C458" s="53" t="s">
        <v>40</v>
      </c>
      <c r="D458" s="54">
        <v>1</v>
      </c>
      <c r="E458" s="54"/>
      <c r="F458" s="67">
        <v>10.82</v>
      </c>
      <c r="G458" s="56"/>
      <c r="H458" s="56"/>
      <c r="I458" s="57"/>
      <c r="J458" s="56"/>
      <c r="K458" s="56"/>
      <c r="L458" s="58"/>
      <c r="M458" s="59"/>
      <c r="N458" s="56"/>
      <c r="O458" s="60"/>
      <c r="P458" t="s">
        <v>142</v>
      </c>
    </row>
    <row r="459" spans="1:16" ht="12.75">
      <c r="A459">
        <v>231111</v>
      </c>
      <c r="B459" s="52">
        <v>151</v>
      </c>
      <c r="C459" s="53" t="s">
        <v>41</v>
      </c>
      <c r="D459" s="54">
        <v>16</v>
      </c>
      <c r="E459" s="54">
        <v>6</v>
      </c>
      <c r="F459" s="55">
        <v>2.8</v>
      </c>
      <c r="G459" s="55">
        <v>3.083</v>
      </c>
      <c r="H459" s="55">
        <v>3.510532625182252</v>
      </c>
      <c r="I459" s="57"/>
      <c r="J459" s="55">
        <v>2.4260756481077856</v>
      </c>
      <c r="K459" s="55">
        <v>1.2380515448450151</v>
      </c>
      <c r="L459" s="58">
        <v>0.691084774630697</v>
      </c>
      <c r="M459" s="59"/>
      <c r="N459" s="56">
        <v>0.4414833333333333</v>
      </c>
      <c r="O459" s="60">
        <v>0.13241932114936858</v>
      </c>
      <c r="P459" t="s">
        <v>142</v>
      </c>
    </row>
    <row r="460" spans="1:16" ht="12.75">
      <c r="A460">
        <v>231111</v>
      </c>
      <c r="B460" s="61">
        <v>165</v>
      </c>
      <c r="C460" s="53" t="s">
        <v>138</v>
      </c>
      <c r="D460" s="54">
        <v>56</v>
      </c>
      <c r="E460" s="54">
        <v>56</v>
      </c>
      <c r="F460" s="55">
        <v>2.482</v>
      </c>
      <c r="G460" s="56">
        <v>0.2157</v>
      </c>
      <c r="H460" s="55">
        <v>2.490715629905469</v>
      </c>
      <c r="I460" s="57">
        <v>0.37660734448582034</v>
      </c>
      <c r="J460" s="56">
        <v>0.15179079557768838</v>
      </c>
      <c r="K460" s="56">
        <v>0.025354872835604957</v>
      </c>
      <c r="L460" s="58">
        <v>0.060942643855111375</v>
      </c>
      <c r="M460" s="62">
        <v>0.9391015838495684</v>
      </c>
      <c r="N460" s="56">
        <v>0.061293539826213224</v>
      </c>
      <c r="O460" s="60">
        <v>0.034864481569109866</v>
      </c>
      <c r="P460" t="s">
        <v>142</v>
      </c>
    </row>
    <row r="461" spans="1:16" ht="12.75">
      <c r="A461">
        <v>231111</v>
      </c>
      <c r="B461" s="52">
        <v>171</v>
      </c>
      <c r="C461" s="53" t="s">
        <v>43</v>
      </c>
      <c r="D461" s="54">
        <v>9</v>
      </c>
      <c r="E461" s="54">
        <v>9</v>
      </c>
      <c r="F461" s="55">
        <v>2.498</v>
      </c>
      <c r="G461" s="56">
        <v>0.181</v>
      </c>
      <c r="H461" s="55">
        <v>2.4916376478583446</v>
      </c>
      <c r="I461" s="57"/>
      <c r="J461" s="56">
        <v>0.19073398688311424</v>
      </c>
      <c r="K461" s="56">
        <v>0.07947249453463094</v>
      </c>
      <c r="L461" s="58">
        <v>0.07654964880108359</v>
      </c>
      <c r="M461" s="59"/>
      <c r="N461" s="56">
        <v>0.04574220150148886</v>
      </c>
      <c r="O461" s="60">
        <v>0.034862539599291816</v>
      </c>
      <c r="P461" t="s">
        <v>142</v>
      </c>
    </row>
    <row r="462" spans="1:16" ht="12.75">
      <c r="A462">
        <v>231111</v>
      </c>
      <c r="B462" s="52">
        <v>181</v>
      </c>
      <c r="C462" s="53" t="s">
        <v>44</v>
      </c>
      <c r="D462" s="54">
        <v>17</v>
      </c>
      <c r="E462" s="54">
        <v>16</v>
      </c>
      <c r="F462" s="67">
        <v>28.44</v>
      </c>
      <c r="G462" s="55">
        <v>9.624</v>
      </c>
      <c r="H462" s="67">
        <v>28.842752062789593</v>
      </c>
      <c r="I462" s="57"/>
      <c r="J462" s="55">
        <v>3.0662265637242463</v>
      </c>
      <c r="K462" s="56">
        <v>0.958195801163827</v>
      </c>
      <c r="L462" s="58">
        <v>0.10630839099712766</v>
      </c>
      <c r="M462" s="59"/>
      <c r="N462" s="55">
        <v>1.0254376787614623</v>
      </c>
      <c r="O462" s="60">
        <v>0.09644827682518947</v>
      </c>
      <c r="P462" t="s">
        <v>142</v>
      </c>
    </row>
    <row r="463" spans="1:16" ht="12.75">
      <c r="A463">
        <v>231111</v>
      </c>
      <c r="B463" s="52">
        <v>191</v>
      </c>
      <c r="C463" s="53" t="s">
        <v>45</v>
      </c>
      <c r="D463" s="54">
        <v>15</v>
      </c>
      <c r="E463" s="54">
        <v>12</v>
      </c>
      <c r="F463" s="67">
        <v>31.29</v>
      </c>
      <c r="G463" s="67">
        <v>30</v>
      </c>
      <c r="H463" s="67">
        <v>28.342628772189588</v>
      </c>
      <c r="I463" s="57"/>
      <c r="J463" s="55">
        <v>7.4005559405406345</v>
      </c>
      <c r="K463" s="55">
        <v>2.670445602765012</v>
      </c>
      <c r="L463" s="58">
        <v>0.26111042839477977</v>
      </c>
      <c r="M463" s="59"/>
      <c r="N463" s="55">
        <v>1.515274029088223</v>
      </c>
      <c r="O463" s="60">
        <v>0.09670251213662648</v>
      </c>
      <c r="P463" t="s">
        <v>142</v>
      </c>
    </row>
    <row r="464" spans="1:16" ht="12.75">
      <c r="A464">
        <v>231111</v>
      </c>
      <c r="B464" s="52">
        <v>202</v>
      </c>
      <c r="C464" s="53" t="s">
        <v>46</v>
      </c>
      <c r="D464" s="54">
        <v>18</v>
      </c>
      <c r="E464" s="54">
        <v>17</v>
      </c>
      <c r="F464" s="67">
        <v>76.44</v>
      </c>
      <c r="G464" s="67">
        <v>14.45</v>
      </c>
      <c r="H464" s="67">
        <v>78.41310964713867</v>
      </c>
      <c r="I464" s="57">
        <v>24.5239328941416</v>
      </c>
      <c r="J464" s="55">
        <v>8.369543685439382</v>
      </c>
      <c r="K464" s="55">
        <v>2.537390636271168</v>
      </c>
      <c r="L464" s="58">
        <v>0.10673653580507875</v>
      </c>
      <c r="M464" s="62">
        <v>0.7951839075425079</v>
      </c>
      <c r="N464" s="55">
        <v>2.585056819404254</v>
      </c>
      <c r="O464" s="60">
        <v>0.08297065140397775</v>
      </c>
      <c r="P464" t="s">
        <v>142</v>
      </c>
    </row>
    <row r="465" spans="1:16" ht="12.75">
      <c r="A465">
        <v>231111</v>
      </c>
      <c r="B465" s="61">
        <v>221</v>
      </c>
      <c r="C465" s="53" t="s">
        <v>139</v>
      </c>
      <c r="D465" s="54">
        <v>64</v>
      </c>
      <c r="E465" s="54">
        <v>62</v>
      </c>
      <c r="F465" s="67">
        <v>10.13</v>
      </c>
      <c r="G465" s="56">
        <v>0.4926</v>
      </c>
      <c r="H465" s="67">
        <v>10.147252745964765</v>
      </c>
      <c r="I465" s="57">
        <v>1</v>
      </c>
      <c r="J465" s="56">
        <v>0.37503332495077396</v>
      </c>
      <c r="K465" s="56">
        <v>0.05953659987256501</v>
      </c>
      <c r="L465" s="58">
        <v>0.036959099604561695</v>
      </c>
      <c r="M465" s="62">
        <v>0.8738276471353033</v>
      </c>
      <c r="N465" s="56">
        <v>0.13474610848258212</v>
      </c>
      <c r="O465" s="60">
        <v>0.0282211397753241</v>
      </c>
      <c r="P465" t="s">
        <v>142</v>
      </c>
    </row>
    <row r="466" spans="1:16" ht="12.75">
      <c r="A466">
        <v>231111</v>
      </c>
      <c r="B466" s="61">
        <v>241</v>
      </c>
      <c r="C466" s="53" t="s">
        <v>140</v>
      </c>
      <c r="D466" s="54">
        <v>65</v>
      </c>
      <c r="E466" s="54">
        <v>63</v>
      </c>
      <c r="F466" s="55">
        <v>8.321</v>
      </c>
      <c r="G466" s="55">
        <v>1.071</v>
      </c>
      <c r="H466" s="55">
        <v>8.483732423554605</v>
      </c>
      <c r="I466" s="57">
        <v>0.8533732423554605</v>
      </c>
      <c r="J466" s="56">
        <v>0.7995123898757976</v>
      </c>
      <c r="K466" s="56">
        <v>0.1259113662932307</v>
      </c>
      <c r="L466" s="58">
        <v>0.09424064196744308</v>
      </c>
      <c r="M466" s="63">
        <v>2.182941503144364</v>
      </c>
      <c r="N466" s="56">
        <v>0.1361327228416991</v>
      </c>
      <c r="O466" s="60">
        <v>0.028991965408147063</v>
      </c>
      <c r="P466" t="s">
        <v>142</v>
      </c>
    </row>
    <row r="467" spans="1:16" ht="12.75">
      <c r="A467">
        <v>231111</v>
      </c>
      <c r="B467" s="52">
        <v>251</v>
      </c>
      <c r="C467" s="53" t="s">
        <v>49</v>
      </c>
      <c r="D467" s="54">
        <v>19</v>
      </c>
      <c r="E467" s="54">
        <v>19</v>
      </c>
      <c r="F467" s="89">
        <v>324.5</v>
      </c>
      <c r="G467" s="67">
        <v>54.2</v>
      </c>
      <c r="H467" s="89">
        <v>324.0665588256242</v>
      </c>
      <c r="I467" s="57"/>
      <c r="J467" s="67">
        <v>54.05771218297036</v>
      </c>
      <c r="K467" s="67">
        <v>15.50211213977469</v>
      </c>
      <c r="L467" s="58">
        <v>0.16681052305695657</v>
      </c>
      <c r="M467" s="59"/>
      <c r="N467" s="67">
        <v>20.181815520999645</v>
      </c>
      <c r="O467" s="60">
        <v>0.06701616102216237</v>
      </c>
      <c r="P467" t="s">
        <v>142</v>
      </c>
    </row>
    <row r="468" spans="1:16" ht="12.75">
      <c r="A468">
        <v>231111</v>
      </c>
      <c r="B468" s="61">
        <v>261</v>
      </c>
      <c r="C468" s="53" t="s">
        <v>141</v>
      </c>
      <c r="D468" s="54">
        <v>61</v>
      </c>
      <c r="E468" s="54">
        <v>60</v>
      </c>
      <c r="F468" s="55">
        <v>8.102</v>
      </c>
      <c r="G468" s="56">
        <v>0.5042</v>
      </c>
      <c r="H468" s="55">
        <v>8.136942245291843</v>
      </c>
      <c r="I468" s="57">
        <v>0.8186942245291844</v>
      </c>
      <c r="J468" s="56">
        <v>0.39071601531997024</v>
      </c>
      <c r="K468" s="56">
        <v>0.06305152585128194</v>
      </c>
      <c r="L468" s="58">
        <v>0.048017548059413155</v>
      </c>
      <c r="M468" s="62">
        <v>1.111975983730759</v>
      </c>
      <c r="N468" s="56">
        <v>0.10597052894417877</v>
      </c>
      <c r="O468" s="60">
        <v>0.029174644987793496</v>
      </c>
      <c r="P468" t="s">
        <v>142</v>
      </c>
    </row>
    <row r="469" spans="1:16" ht="12.75">
      <c r="A469">
        <v>231111</v>
      </c>
      <c r="B469" s="52">
        <v>271</v>
      </c>
      <c r="C469" s="53" t="s">
        <v>90</v>
      </c>
      <c r="D469" s="54">
        <v>4</v>
      </c>
      <c r="E469" s="54">
        <v>4</v>
      </c>
      <c r="F469" s="55">
        <v>8.203</v>
      </c>
      <c r="G469" s="56">
        <v>0.1626</v>
      </c>
      <c r="H469" s="55">
        <v>8.2025</v>
      </c>
      <c r="I469" s="57"/>
      <c r="J469" s="56">
        <v>0.16260893784373215</v>
      </c>
      <c r="K469" s="56">
        <v>0.10163058615233259</v>
      </c>
      <c r="L469" s="58">
        <v>0.019824314275371183</v>
      </c>
      <c r="M469" s="59"/>
      <c r="N469" s="56">
        <v>0.05</v>
      </c>
      <c r="O469" s="60">
        <v>0.029139432311916888</v>
      </c>
      <c r="P469" t="s">
        <v>142</v>
      </c>
    </row>
    <row r="470" spans="1:16" ht="12.75">
      <c r="A470">
        <v>231111</v>
      </c>
      <c r="B470" s="52">
        <v>281</v>
      </c>
      <c r="C470" s="53" t="s">
        <v>51</v>
      </c>
      <c r="D470" s="54">
        <v>8</v>
      </c>
      <c r="E470" s="54">
        <v>3</v>
      </c>
      <c r="F470" s="56">
        <v>0.4529</v>
      </c>
      <c r="G470" s="56">
        <v>0.7513</v>
      </c>
      <c r="H470" s="56">
        <v>0.074</v>
      </c>
      <c r="I470" s="57"/>
      <c r="J470" s="56">
        <v>0.01705872210923198</v>
      </c>
      <c r="K470" s="56">
        <v>0.01231107225224513</v>
      </c>
      <c r="L470" s="58">
        <v>0.2305232717463781</v>
      </c>
      <c r="M470" s="59"/>
      <c r="N470" s="56">
        <v>0.007</v>
      </c>
      <c r="O470" s="60">
        <v>0.22</v>
      </c>
      <c r="P470" t="s">
        <v>142</v>
      </c>
    </row>
    <row r="471" spans="1:16" ht="12.75">
      <c r="A471">
        <v>231111</v>
      </c>
      <c r="B471" s="52">
        <v>289</v>
      </c>
      <c r="C471" s="53" t="s">
        <v>52</v>
      </c>
      <c r="D471" s="54">
        <v>16</v>
      </c>
      <c r="E471" s="54">
        <v>11</v>
      </c>
      <c r="F471" s="55">
        <v>5.984</v>
      </c>
      <c r="G471" s="55">
        <v>6.536</v>
      </c>
      <c r="H471" s="55">
        <v>4.8951600548014556</v>
      </c>
      <c r="I471" s="57">
        <v>2.468548016440437</v>
      </c>
      <c r="J471" s="55">
        <v>1.4249005729446371</v>
      </c>
      <c r="K471" s="56">
        <v>0.5370296095477041</v>
      </c>
      <c r="L471" s="58">
        <v>0.29108355130227304</v>
      </c>
      <c r="M471" s="68">
        <v>1.344927590166287</v>
      </c>
      <c r="N471" s="56">
        <v>0.46995106008941495</v>
      </c>
      <c r="O471" s="60">
        <v>0.125956353113965</v>
      </c>
      <c r="P471" t="s">
        <v>142</v>
      </c>
    </row>
    <row r="472" spans="1:16" ht="12.75">
      <c r="A472">
        <v>231111</v>
      </c>
      <c r="B472" s="52">
        <v>291</v>
      </c>
      <c r="C472" s="53" t="s">
        <v>53</v>
      </c>
      <c r="D472" s="54">
        <v>18</v>
      </c>
      <c r="E472" s="54">
        <v>17</v>
      </c>
      <c r="F472" s="89">
        <v>140.4</v>
      </c>
      <c r="G472" s="67">
        <v>39.47</v>
      </c>
      <c r="H472" s="89">
        <v>145.41479612703816</v>
      </c>
      <c r="I472" s="57"/>
      <c r="J472" s="67">
        <v>19.684352482280627</v>
      </c>
      <c r="K472" s="55">
        <v>5.967695915906781</v>
      </c>
      <c r="L472" s="58">
        <v>0.13536691592981956</v>
      </c>
      <c r="M472" s="59"/>
      <c r="N472" s="55">
        <v>4.79831610044886</v>
      </c>
      <c r="O472" s="60">
        <v>0.07560619839288953</v>
      </c>
      <c r="P472" t="s">
        <v>142</v>
      </c>
    </row>
    <row r="473" spans="1:16" ht="12.75">
      <c r="A473">
        <v>231111</v>
      </c>
      <c r="B473" s="52">
        <v>301</v>
      </c>
      <c r="C473" s="53" t="s">
        <v>54</v>
      </c>
      <c r="D473" s="54">
        <v>13</v>
      </c>
      <c r="E473" s="54">
        <v>5</v>
      </c>
      <c r="F473" s="67">
        <v>14.78</v>
      </c>
      <c r="G473" s="67">
        <v>20.41</v>
      </c>
      <c r="H473" s="67">
        <v>33.559900000000006</v>
      </c>
      <c r="I473" s="57"/>
      <c r="J473" s="67">
        <v>21.18111895179289</v>
      </c>
      <c r="K473" s="67">
        <v>11.840605453929497</v>
      </c>
      <c r="L473" s="58">
        <v>0.6311436849273355</v>
      </c>
      <c r="M473" s="59"/>
      <c r="N473" s="55">
        <v>1.7066</v>
      </c>
      <c r="O473" s="60">
        <v>0.09427444549057531</v>
      </c>
      <c r="P473" t="s">
        <v>142</v>
      </c>
    </row>
    <row r="474" spans="1:16" ht="12.75">
      <c r="A474">
        <v>231111</v>
      </c>
      <c r="B474" s="52">
        <v>311</v>
      </c>
      <c r="C474" s="53" t="s">
        <v>55</v>
      </c>
      <c r="D474" s="54">
        <v>4</v>
      </c>
      <c r="E474" s="54">
        <v>4</v>
      </c>
      <c r="F474" s="55">
        <v>1.413</v>
      </c>
      <c r="G474" s="56">
        <v>0.101</v>
      </c>
      <c r="H474" s="55">
        <v>1.4131874999999998</v>
      </c>
      <c r="I474" s="57">
        <v>0.14631875</v>
      </c>
      <c r="J474" s="56">
        <v>0.10097387760373146</v>
      </c>
      <c r="K474" s="56">
        <v>0.06310867350233217</v>
      </c>
      <c r="L474" s="58">
        <v>0.07145115393656642</v>
      </c>
      <c r="M474" s="59">
        <v>1.6079219841386991</v>
      </c>
      <c r="N474" s="56">
        <v>0.071775</v>
      </c>
      <c r="O474" s="60">
        <v>0.03796863005619372</v>
      </c>
      <c r="P474" t="s">
        <v>142</v>
      </c>
    </row>
    <row r="475" spans="1:16" ht="12.75">
      <c r="A475">
        <v>231111</v>
      </c>
      <c r="B475" s="52">
        <v>321</v>
      </c>
      <c r="C475" s="53" t="s">
        <v>56</v>
      </c>
      <c r="D475" s="54">
        <v>35</v>
      </c>
      <c r="E475" s="54">
        <v>34</v>
      </c>
      <c r="F475" s="55">
        <v>4.104</v>
      </c>
      <c r="G475" s="56">
        <v>0.6183</v>
      </c>
      <c r="H475" s="55">
        <v>4.035368421394349</v>
      </c>
      <c r="I475" s="57">
        <v>0.4085368421394349</v>
      </c>
      <c r="J475" s="56">
        <v>0.38027814402591287</v>
      </c>
      <c r="K475" s="56">
        <v>0.08152145457632906</v>
      </c>
      <c r="L475" s="58">
        <v>0.0942362888131326</v>
      </c>
      <c r="M475" s="63">
        <v>2.1688327322948417</v>
      </c>
      <c r="N475" s="56">
        <v>0.08721400240996388</v>
      </c>
      <c r="O475" s="60">
        <v>0.032422356398464525</v>
      </c>
      <c r="P475" t="s">
        <v>142</v>
      </c>
    </row>
    <row r="476" spans="1:16" ht="13.5" thickBot="1">
      <c r="A476">
        <v>231111</v>
      </c>
      <c r="B476" s="69">
        <v>325</v>
      </c>
      <c r="C476" s="70" t="s">
        <v>57</v>
      </c>
      <c r="D476" s="71">
        <v>3</v>
      </c>
      <c r="E476" s="71">
        <v>3</v>
      </c>
      <c r="F476" s="72">
        <v>2.005</v>
      </c>
      <c r="G476" s="72">
        <v>1.212</v>
      </c>
      <c r="H476" s="72">
        <v>2.005</v>
      </c>
      <c r="I476" s="73"/>
      <c r="J476" s="72">
        <v>1.2124355652982142</v>
      </c>
      <c r="K476" s="74">
        <v>0.875</v>
      </c>
      <c r="L476" s="75">
        <v>0.6047060176050943</v>
      </c>
      <c r="M476" s="76"/>
      <c r="N476" s="74">
        <v>0.01</v>
      </c>
      <c r="O476" s="77">
        <v>0.03602149902702061</v>
      </c>
      <c r="P476" t="s">
        <v>142</v>
      </c>
    </row>
    <row r="477" spans="1:16" ht="12.75">
      <c r="A477">
        <v>231141</v>
      </c>
      <c r="B477" s="45">
        <v>1</v>
      </c>
      <c r="C477" s="46" t="s">
        <v>25</v>
      </c>
      <c r="D477" s="47">
        <v>11</v>
      </c>
      <c r="E477" s="47">
        <v>10</v>
      </c>
      <c r="F477" s="86">
        <v>11.36</v>
      </c>
      <c r="G477" s="48">
        <v>0.9153</v>
      </c>
      <c r="H477" s="86">
        <v>11.676428772675234</v>
      </c>
      <c r="I477" s="79"/>
      <c r="J477" s="48">
        <v>0.13452352936775375</v>
      </c>
      <c r="K477" s="48">
        <v>0.053175093960831574</v>
      </c>
      <c r="L477" s="80">
        <v>0.011520948055844006</v>
      </c>
      <c r="M477" s="81"/>
      <c r="N477" s="48">
        <v>0.05143785327974368</v>
      </c>
      <c r="O477" s="82">
        <v>0.027631205669366256</v>
      </c>
      <c r="P477" t="s">
        <v>148</v>
      </c>
    </row>
    <row r="478" spans="1:16" ht="12.75">
      <c r="A478">
        <v>231141</v>
      </c>
      <c r="B478" s="52">
        <v>2</v>
      </c>
      <c r="C478" s="53" t="s">
        <v>61</v>
      </c>
      <c r="D478" s="54">
        <v>1</v>
      </c>
      <c r="E478" s="54"/>
      <c r="F478" s="56">
        <v>0.01</v>
      </c>
      <c r="G478" s="56"/>
      <c r="H478" s="56"/>
      <c r="I478" s="57"/>
      <c r="J478" s="56"/>
      <c r="K478" s="56"/>
      <c r="L478" s="58"/>
      <c r="M478" s="59"/>
      <c r="N478" s="56"/>
      <c r="O478" s="60"/>
      <c r="P478" t="s">
        <v>148</v>
      </c>
    </row>
    <row r="479" spans="1:16" ht="12.75">
      <c r="A479">
        <v>231141</v>
      </c>
      <c r="B479" s="61">
        <v>10</v>
      </c>
      <c r="C479" s="53" t="s">
        <v>143</v>
      </c>
      <c r="D479" s="54">
        <v>13</v>
      </c>
      <c r="E479" s="54">
        <v>12</v>
      </c>
      <c r="F479" s="67">
        <v>11.71</v>
      </c>
      <c r="G479" s="56">
        <v>0.287</v>
      </c>
      <c r="H479" s="67">
        <v>11.736236624737089</v>
      </c>
      <c r="I479" s="57">
        <v>0.6060435493710563</v>
      </c>
      <c r="J479" s="56">
        <v>0.282735392425554</v>
      </c>
      <c r="K479" s="56">
        <v>0.10202334682895506</v>
      </c>
      <c r="L479" s="58">
        <v>0.02409080538045881</v>
      </c>
      <c r="M479" s="62">
        <v>1.0870068083971969</v>
      </c>
      <c r="N479" s="56">
        <v>0.08151895294989261</v>
      </c>
      <c r="O479" s="60">
        <v>0.02760996796030484</v>
      </c>
      <c r="P479" t="s">
        <v>148</v>
      </c>
    </row>
    <row r="480" spans="1:16" ht="12.75">
      <c r="A480">
        <v>231141</v>
      </c>
      <c r="B480" s="52">
        <v>20</v>
      </c>
      <c r="C480" s="53" t="s">
        <v>29</v>
      </c>
      <c r="D480" s="54">
        <v>15</v>
      </c>
      <c r="E480" s="54">
        <v>14</v>
      </c>
      <c r="F480" s="67">
        <v>40.02</v>
      </c>
      <c r="G480" s="56">
        <v>0.4297</v>
      </c>
      <c r="H480" s="67">
        <v>39.94817499672954</v>
      </c>
      <c r="I480" s="57"/>
      <c r="J480" s="56">
        <v>0.35706147353030987</v>
      </c>
      <c r="K480" s="56">
        <v>0.11928586606848858</v>
      </c>
      <c r="L480" s="58">
        <v>0.008938117287198767</v>
      </c>
      <c r="M480" s="59"/>
      <c r="N480" s="56">
        <v>0.15309962563423826</v>
      </c>
      <c r="O480" s="60">
        <v>0.015821641080367023</v>
      </c>
      <c r="P480" t="s">
        <v>148</v>
      </c>
    </row>
    <row r="481" spans="1:16" ht="12.75">
      <c r="A481">
        <v>231141</v>
      </c>
      <c r="B481" s="52">
        <v>30</v>
      </c>
      <c r="C481" s="53" t="s">
        <v>77</v>
      </c>
      <c r="D481" s="54">
        <v>5</v>
      </c>
      <c r="E481" s="54">
        <v>5</v>
      </c>
      <c r="F481" s="56">
        <v>0.309</v>
      </c>
      <c r="G481" s="56">
        <v>0.0381</v>
      </c>
      <c r="H481" s="56">
        <v>0.309</v>
      </c>
      <c r="I481" s="57"/>
      <c r="J481" s="56">
        <v>0.03810347753158496</v>
      </c>
      <c r="K481" s="56">
        <v>0.021300491484939964</v>
      </c>
      <c r="L481" s="58">
        <v>0.12331222502131055</v>
      </c>
      <c r="M481" s="59"/>
      <c r="N481" s="56">
        <v>0.055999999999999994</v>
      </c>
      <c r="O481" s="60">
        <v>0.04772997913441</v>
      </c>
      <c r="P481" t="s">
        <v>148</v>
      </c>
    </row>
    <row r="482" spans="1:16" ht="12.75">
      <c r="A482">
        <v>231141</v>
      </c>
      <c r="B482" s="61">
        <v>40</v>
      </c>
      <c r="C482" s="53" t="s">
        <v>144</v>
      </c>
      <c r="D482" s="54">
        <v>6</v>
      </c>
      <c r="E482" s="54">
        <v>6</v>
      </c>
      <c r="F482" s="67">
        <v>33.15</v>
      </c>
      <c r="G482" s="67">
        <v>16.24</v>
      </c>
      <c r="H482" s="67">
        <v>39.59312495413414</v>
      </c>
      <c r="I482" s="57">
        <v>0.8918624990826828</v>
      </c>
      <c r="J482" s="56">
        <v>0.6606749002468706</v>
      </c>
      <c r="K482" s="56">
        <v>0.3371492482227102</v>
      </c>
      <c r="L482" s="58">
        <v>0.016686606601833427</v>
      </c>
      <c r="M482" s="63">
        <v>1.7260200077461672</v>
      </c>
      <c r="N482" s="56">
        <v>0.24625</v>
      </c>
      <c r="O482" s="60">
        <v>0.01589242277376706</v>
      </c>
      <c r="P482" t="s">
        <v>148</v>
      </c>
    </row>
    <row r="483" spans="1:16" ht="12.75">
      <c r="A483">
        <v>231141</v>
      </c>
      <c r="B483" s="61">
        <v>41</v>
      </c>
      <c r="C483" s="53" t="s">
        <v>145</v>
      </c>
      <c r="D483" s="54">
        <v>10</v>
      </c>
      <c r="E483" s="54">
        <v>10</v>
      </c>
      <c r="F483" s="67">
        <v>39.57</v>
      </c>
      <c r="G483" s="56">
        <v>0.3308</v>
      </c>
      <c r="H483" s="67">
        <v>39.56982513846424</v>
      </c>
      <c r="I483" s="57">
        <v>0.8913965027692848</v>
      </c>
      <c r="J483" s="56">
        <v>0.3711509659938294</v>
      </c>
      <c r="K483" s="56">
        <v>0.14671030103902508</v>
      </c>
      <c r="L483" s="58">
        <v>0.009379646351609688</v>
      </c>
      <c r="M483" s="62">
        <v>0.9701426335856391</v>
      </c>
      <c r="N483" s="56">
        <v>0.09358552786980663</v>
      </c>
      <c r="O483" s="60">
        <v>0.015897101035884466</v>
      </c>
      <c r="P483" t="s">
        <v>148</v>
      </c>
    </row>
    <row r="484" spans="1:16" ht="12.75">
      <c r="A484">
        <v>231141</v>
      </c>
      <c r="B484" s="52">
        <v>48</v>
      </c>
      <c r="C484" s="53" t="s">
        <v>31</v>
      </c>
      <c r="D484" s="54">
        <v>5</v>
      </c>
      <c r="E484" s="54">
        <v>5</v>
      </c>
      <c r="F484" s="67">
        <v>33.32</v>
      </c>
      <c r="G484" s="55">
        <v>2.706</v>
      </c>
      <c r="H484" s="67">
        <v>33.3185</v>
      </c>
      <c r="I484" s="57"/>
      <c r="J484" s="55">
        <v>2.7061247661554715</v>
      </c>
      <c r="K484" s="55">
        <v>1.512769733179839</v>
      </c>
      <c r="L484" s="58">
        <v>0.08121988583386021</v>
      </c>
      <c r="M484" s="59"/>
      <c r="N484" s="56">
        <v>0.123</v>
      </c>
      <c r="O484" s="60">
        <v>0.017324363175422873</v>
      </c>
      <c r="P484" t="s">
        <v>148</v>
      </c>
    </row>
    <row r="485" spans="1:16" ht="12.75">
      <c r="A485">
        <v>231141</v>
      </c>
      <c r="B485" s="52">
        <v>50</v>
      </c>
      <c r="C485" s="53" t="s">
        <v>68</v>
      </c>
      <c r="D485" s="54">
        <v>2</v>
      </c>
      <c r="E485" s="54">
        <v>2</v>
      </c>
      <c r="F485" s="56">
        <v>0.1452</v>
      </c>
      <c r="G485" s="56">
        <v>0.006824</v>
      </c>
      <c r="H485" s="64"/>
      <c r="I485" s="65"/>
      <c r="J485" s="64"/>
      <c r="K485" s="64"/>
      <c r="L485" s="64"/>
      <c r="M485" s="64"/>
      <c r="N485" s="64"/>
      <c r="O485" s="66"/>
      <c r="P485" t="s">
        <v>148</v>
      </c>
    </row>
    <row r="486" spans="1:16" ht="12.75">
      <c r="A486">
        <v>231141</v>
      </c>
      <c r="B486" s="52">
        <v>60</v>
      </c>
      <c r="C486" s="53" t="s">
        <v>33</v>
      </c>
      <c r="D486" s="54">
        <v>4</v>
      </c>
      <c r="E486" s="54">
        <v>4</v>
      </c>
      <c r="F486" s="55">
        <v>1.006</v>
      </c>
      <c r="G486" s="56">
        <v>0.5733</v>
      </c>
      <c r="H486" s="55">
        <v>1.005625</v>
      </c>
      <c r="I486" s="57"/>
      <c r="J486" s="56">
        <v>0.5732886671070111</v>
      </c>
      <c r="K486" s="56">
        <v>0.35830541694188195</v>
      </c>
      <c r="L486" s="58">
        <v>0.5700819561039265</v>
      </c>
      <c r="M486" s="59"/>
      <c r="N486" s="56">
        <v>0.07875</v>
      </c>
      <c r="O486" s="60">
        <v>0.03996348635561493</v>
      </c>
      <c r="P486" t="s">
        <v>148</v>
      </c>
    </row>
    <row r="487" spans="1:16" ht="12.75">
      <c r="A487">
        <v>231141</v>
      </c>
      <c r="B487" s="52">
        <v>101</v>
      </c>
      <c r="C487" s="53" t="s">
        <v>69</v>
      </c>
      <c r="D487" s="54">
        <v>4</v>
      </c>
      <c r="E487" s="54">
        <v>4</v>
      </c>
      <c r="F487" s="56">
        <v>0.3934</v>
      </c>
      <c r="G487" s="56">
        <v>0.02824</v>
      </c>
      <c r="H487" s="56">
        <v>0.39339999999999997</v>
      </c>
      <c r="I487" s="57">
        <v>0.21967</v>
      </c>
      <c r="J487" s="56">
        <v>0.028236176558922903</v>
      </c>
      <c r="K487" s="56">
        <v>0.017647610349326815</v>
      </c>
      <c r="L487" s="58">
        <v>0.07177472434906687</v>
      </c>
      <c r="M487" s="59">
        <v>0.29949602304497824</v>
      </c>
      <c r="N487" s="56">
        <v>0.038650000000000004</v>
      </c>
      <c r="O487" s="60">
        <v>0.046026444267215076</v>
      </c>
      <c r="P487" t="s">
        <v>148</v>
      </c>
    </row>
    <row r="488" spans="1:16" ht="12.75">
      <c r="A488">
        <v>231141</v>
      </c>
      <c r="B488" s="52">
        <v>121</v>
      </c>
      <c r="C488" s="53" t="s">
        <v>70</v>
      </c>
      <c r="D488" s="54">
        <v>3</v>
      </c>
      <c r="E488" s="54">
        <v>3</v>
      </c>
      <c r="F488" s="56">
        <v>0.6368</v>
      </c>
      <c r="G488" s="56">
        <v>0.04583</v>
      </c>
      <c r="H488" s="56">
        <v>0.6368333333333334</v>
      </c>
      <c r="I488" s="57">
        <v>0.23184166666666667</v>
      </c>
      <c r="J488" s="56">
        <v>0.04583212119609275</v>
      </c>
      <c r="K488" s="56">
        <v>0.03307648438761963</v>
      </c>
      <c r="L488" s="58">
        <v>0.07196878491927676</v>
      </c>
      <c r="M488" s="59">
        <v>0.46061108825806163</v>
      </c>
      <c r="N488" s="56">
        <v>0.015333333333333332</v>
      </c>
      <c r="O488" s="60">
        <v>0.04280791884899715</v>
      </c>
      <c r="P488" t="s">
        <v>148</v>
      </c>
    </row>
    <row r="489" spans="1:16" ht="12.75">
      <c r="A489">
        <v>231141</v>
      </c>
      <c r="B489" s="52">
        <v>131</v>
      </c>
      <c r="C489" s="53" t="s">
        <v>36</v>
      </c>
      <c r="D489" s="54">
        <v>1</v>
      </c>
      <c r="E489" s="54"/>
      <c r="F489" s="56">
        <v>0.181</v>
      </c>
      <c r="G489" s="56"/>
      <c r="H489" s="56"/>
      <c r="I489" s="57"/>
      <c r="J489" s="56"/>
      <c r="K489" s="56"/>
      <c r="L489" s="58"/>
      <c r="M489" s="59"/>
      <c r="N489" s="56"/>
      <c r="O489" s="60"/>
      <c r="P489" t="s">
        <v>148</v>
      </c>
    </row>
    <row r="490" spans="1:16" ht="12.75">
      <c r="A490">
        <v>231141</v>
      </c>
      <c r="B490" s="52">
        <v>143</v>
      </c>
      <c r="C490" s="53" t="s">
        <v>37</v>
      </c>
      <c r="D490" s="54">
        <v>1</v>
      </c>
      <c r="E490" s="54"/>
      <c r="F490" s="55">
        <v>7.5466999999999995</v>
      </c>
      <c r="G490" s="56"/>
      <c r="H490" s="56"/>
      <c r="I490" s="57"/>
      <c r="J490" s="56"/>
      <c r="K490" s="56"/>
      <c r="L490" s="58"/>
      <c r="M490" s="59"/>
      <c r="N490" s="56"/>
      <c r="O490" s="60"/>
      <c r="P490" t="s">
        <v>148</v>
      </c>
    </row>
    <row r="491" spans="1:16" ht="12.75">
      <c r="A491">
        <v>231141</v>
      </c>
      <c r="B491" s="52">
        <v>145</v>
      </c>
      <c r="C491" s="53" t="s">
        <v>38</v>
      </c>
      <c r="D491" s="54">
        <v>3</v>
      </c>
      <c r="E491" s="54">
        <v>3</v>
      </c>
      <c r="F491" s="55">
        <v>6.549</v>
      </c>
      <c r="G491" s="55">
        <v>1.798</v>
      </c>
      <c r="H491" s="55">
        <v>6.549166666666667</v>
      </c>
      <c r="I491" s="57"/>
      <c r="J491" s="55">
        <v>1.7983852711066484</v>
      </c>
      <c r="K491" s="55">
        <v>1.297872775475102</v>
      </c>
      <c r="L491" s="58">
        <v>0.2745975728881509</v>
      </c>
      <c r="M491" s="59"/>
      <c r="N491" s="56">
        <v>0.07166666666666667</v>
      </c>
      <c r="O491" s="60">
        <v>0.030143522130358657</v>
      </c>
      <c r="P491" t="s">
        <v>148</v>
      </c>
    </row>
    <row r="492" spans="1:16" ht="12.75">
      <c r="A492">
        <v>231141</v>
      </c>
      <c r="B492" s="61">
        <v>148</v>
      </c>
      <c r="C492" s="53" t="s">
        <v>146</v>
      </c>
      <c r="D492" s="54">
        <v>14</v>
      </c>
      <c r="E492" s="54">
        <v>13</v>
      </c>
      <c r="F492" s="55">
        <v>9.58</v>
      </c>
      <c r="G492" s="55">
        <v>1.364</v>
      </c>
      <c r="H492" s="55">
        <v>9.76444815485378</v>
      </c>
      <c r="I492" s="57">
        <v>0.6882224077426891</v>
      </c>
      <c r="J492" s="56">
        <v>0.9295069410254282</v>
      </c>
      <c r="K492" s="56">
        <v>0.32224855161219845</v>
      </c>
      <c r="L492" s="58">
        <v>0.0951929823666873</v>
      </c>
      <c r="M492" s="63">
        <v>3.1468768645483762</v>
      </c>
      <c r="N492" s="56">
        <v>0.10542362164459304</v>
      </c>
      <c r="O492" s="60">
        <v>0.02838494233228723</v>
      </c>
      <c r="P492" t="s">
        <v>148</v>
      </c>
    </row>
    <row r="493" spans="1:16" ht="12.75">
      <c r="A493">
        <v>231141</v>
      </c>
      <c r="B493" s="52">
        <v>151</v>
      </c>
      <c r="C493" s="53" t="s">
        <v>41</v>
      </c>
      <c r="D493" s="54">
        <v>11</v>
      </c>
      <c r="E493" s="54">
        <v>10</v>
      </c>
      <c r="F493" s="67">
        <v>11.11</v>
      </c>
      <c r="G493" s="55">
        <v>6.076</v>
      </c>
      <c r="H493" s="55">
        <v>9.23894998815744</v>
      </c>
      <c r="I493" s="57"/>
      <c r="J493" s="55">
        <v>1.920564355635002</v>
      </c>
      <c r="K493" s="56">
        <v>0.7591697195925305</v>
      </c>
      <c r="L493" s="58">
        <v>0.20787690788420726</v>
      </c>
      <c r="M493" s="59"/>
      <c r="N493" s="56">
        <v>0.29137142857142856</v>
      </c>
      <c r="O493" s="60">
        <v>0.11447319172494341</v>
      </c>
      <c r="P493" t="s">
        <v>148</v>
      </c>
    </row>
    <row r="494" spans="1:16" ht="12.75">
      <c r="A494">
        <v>231141</v>
      </c>
      <c r="B494" s="52">
        <v>165</v>
      </c>
      <c r="C494" s="53" t="s">
        <v>42</v>
      </c>
      <c r="D494" s="54">
        <v>2</v>
      </c>
      <c r="E494" s="54">
        <v>1</v>
      </c>
      <c r="F494" s="56">
        <v>0.006575</v>
      </c>
      <c r="G494" s="56">
        <v>0.004844</v>
      </c>
      <c r="H494" s="64"/>
      <c r="I494" s="65"/>
      <c r="J494" s="64"/>
      <c r="K494" s="64"/>
      <c r="L494" s="64"/>
      <c r="M494" s="64"/>
      <c r="N494" s="64"/>
      <c r="O494" s="66"/>
      <c r="P494" t="s">
        <v>148</v>
      </c>
    </row>
    <row r="495" spans="1:16" ht="12.75">
      <c r="A495">
        <v>231141</v>
      </c>
      <c r="B495" s="52">
        <v>181</v>
      </c>
      <c r="C495" s="53" t="s">
        <v>44</v>
      </c>
      <c r="D495" s="54">
        <v>9</v>
      </c>
      <c r="E495" s="54">
        <v>8</v>
      </c>
      <c r="F495" s="55">
        <v>2.731</v>
      </c>
      <c r="G495" s="56">
        <v>0.4674</v>
      </c>
      <c r="H495" s="55">
        <v>2.8313416360421364</v>
      </c>
      <c r="I495" s="57"/>
      <c r="J495" s="56">
        <v>0.43800586880929904</v>
      </c>
      <c r="K495" s="56">
        <v>0.1935730750216004</v>
      </c>
      <c r="L495" s="58">
        <v>0.15469905264473022</v>
      </c>
      <c r="M495" s="59"/>
      <c r="N495" s="56">
        <v>0.13205</v>
      </c>
      <c r="O495" s="60">
        <v>0.13677450704893873</v>
      </c>
      <c r="P495" t="s">
        <v>148</v>
      </c>
    </row>
    <row r="496" spans="1:16" ht="12.75">
      <c r="A496">
        <v>231141</v>
      </c>
      <c r="B496" s="52">
        <v>191</v>
      </c>
      <c r="C496" s="53" t="s">
        <v>45</v>
      </c>
      <c r="D496" s="54">
        <v>12</v>
      </c>
      <c r="E496" s="54">
        <v>11</v>
      </c>
      <c r="F496" s="89">
        <v>101.1</v>
      </c>
      <c r="G496" s="67">
        <v>10.39</v>
      </c>
      <c r="H496" s="67">
        <v>98.47783225231109</v>
      </c>
      <c r="I496" s="57"/>
      <c r="J496" s="55">
        <v>7.456829858261175</v>
      </c>
      <c r="K496" s="55">
        <v>2.8103984960649266</v>
      </c>
      <c r="L496" s="58">
        <v>0.0757208976651309</v>
      </c>
      <c r="M496" s="59"/>
      <c r="N496" s="56">
        <v>0.9472132869512278</v>
      </c>
      <c r="O496" s="60">
        <v>0.08017381588633431</v>
      </c>
      <c r="P496" t="s">
        <v>148</v>
      </c>
    </row>
    <row r="497" spans="1:16" ht="12.75">
      <c r="A497">
        <v>231141</v>
      </c>
      <c r="B497" s="52">
        <v>202</v>
      </c>
      <c r="C497" s="53" t="s">
        <v>46</v>
      </c>
      <c r="D497" s="54">
        <v>10</v>
      </c>
      <c r="E497" s="54">
        <v>7</v>
      </c>
      <c r="F497" s="55">
        <v>3.089</v>
      </c>
      <c r="G497" s="55">
        <v>1.122</v>
      </c>
      <c r="H497" s="55">
        <v>2.7697428571428575</v>
      </c>
      <c r="I497" s="57">
        <v>1.830922857142857</v>
      </c>
      <c r="J497" s="56">
        <v>0.40968925656150657</v>
      </c>
      <c r="K497" s="56">
        <v>0.19355997994226487</v>
      </c>
      <c r="L497" s="58">
        <v>0.1479159899284382</v>
      </c>
      <c r="M497" s="62">
        <v>0.5213632917762138</v>
      </c>
      <c r="N497" s="56">
        <v>0.11115000000000001</v>
      </c>
      <c r="O497" s="60">
        <v>0.13722803931619346</v>
      </c>
      <c r="P497" t="s">
        <v>148</v>
      </c>
    </row>
    <row r="498" spans="1:16" ht="12.75">
      <c r="A498">
        <v>231141</v>
      </c>
      <c r="B498" s="52">
        <v>221</v>
      </c>
      <c r="C498" s="53" t="s">
        <v>47</v>
      </c>
      <c r="D498" s="54">
        <v>10</v>
      </c>
      <c r="E498" s="54">
        <v>7</v>
      </c>
      <c r="F498" s="56">
        <v>0.4008</v>
      </c>
      <c r="G498" s="55">
        <v>1.266</v>
      </c>
      <c r="H498" s="56">
        <v>0.0003142857142857143</v>
      </c>
      <c r="I498" s="57">
        <v>0.005031428571428571</v>
      </c>
      <c r="J498" s="56">
        <v>0.00015601701830249157</v>
      </c>
      <c r="K498" s="56">
        <v>7.371111262896522E-05</v>
      </c>
      <c r="L498" s="58">
        <v>0.49641778550792764</v>
      </c>
      <c r="M498" s="62">
        <v>0.07224978899811578</v>
      </c>
      <c r="N498" s="56">
        <v>0.0001</v>
      </c>
      <c r="O498" s="60">
        <v>0.13464264581609844</v>
      </c>
      <c r="P498" t="s">
        <v>148</v>
      </c>
    </row>
    <row r="499" spans="1:16" ht="12.75">
      <c r="A499">
        <v>231141</v>
      </c>
      <c r="B499" s="52">
        <v>241</v>
      </c>
      <c r="C499" s="53" t="s">
        <v>72</v>
      </c>
      <c r="D499" s="54">
        <v>4</v>
      </c>
      <c r="E499" s="54">
        <v>4</v>
      </c>
      <c r="F499" s="56">
        <v>0.9312</v>
      </c>
      <c r="G499" s="56">
        <v>0.06148</v>
      </c>
      <c r="H499" s="56">
        <v>0.9311499999999999</v>
      </c>
      <c r="I499" s="57">
        <v>0.09811500000000001</v>
      </c>
      <c r="J499" s="56">
        <v>0.061482206097916395</v>
      </c>
      <c r="K499" s="56">
        <v>0.038426378811197745</v>
      </c>
      <c r="L499" s="58">
        <v>0.06602825119252151</v>
      </c>
      <c r="M499" s="59">
        <v>1.4600574856866455</v>
      </c>
      <c r="N499" s="56">
        <v>0.01075</v>
      </c>
      <c r="O499" s="60">
        <v>0.04042895712087346</v>
      </c>
      <c r="P499" t="s">
        <v>148</v>
      </c>
    </row>
    <row r="500" spans="1:16" ht="12.75">
      <c r="A500">
        <v>231141</v>
      </c>
      <c r="B500" s="52">
        <v>251</v>
      </c>
      <c r="C500" s="53" t="s">
        <v>49</v>
      </c>
      <c r="D500" s="54">
        <v>11</v>
      </c>
      <c r="E500" s="54">
        <v>7</v>
      </c>
      <c r="F500" s="55">
        <v>3.884</v>
      </c>
      <c r="G500" s="55">
        <v>1.793</v>
      </c>
      <c r="H500" s="55">
        <v>3.740471428571428</v>
      </c>
      <c r="I500" s="57"/>
      <c r="J500" s="55">
        <v>2.4355528981580585</v>
      </c>
      <c r="K500" s="55">
        <v>1.1506905845480082</v>
      </c>
      <c r="L500" s="58">
        <v>0.6511352765734805</v>
      </c>
      <c r="M500" s="59"/>
      <c r="N500" s="56">
        <v>0.1908</v>
      </c>
      <c r="O500" s="60">
        <v>0.13116095834224312</v>
      </c>
      <c r="P500" t="s">
        <v>148</v>
      </c>
    </row>
    <row r="501" spans="1:16" ht="12.75">
      <c r="A501">
        <v>231141</v>
      </c>
      <c r="B501" s="52">
        <v>261</v>
      </c>
      <c r="C501" s="53" t="s">
        <v>50</v>
      </c>
      <c r="D501" s="54">
        <v>4</v>
      </c>
      <c r="E501" s="54">
        <v>4</v>
      </c>
      <c r="F501" s="56">
        <v>0.03015</v>
      </c>
      <c r="G501" s="56">
        <v>0.004122</v>
      </c>
      <c r="H501" s="56">
        <v>0.03015</v>
      </c>
      <c r="I501" s="57">
        <v>0.008015000000000001</v>
      </c>
      <c r="J501" s="56">
        <v>0.004122297094258655</v>
      </c>
      <c r="K501" s="56">
        <v>0.0025764356839116593</v>
      </c>
      <c r="L501" s="58">
        <v>0.13672627178303998</v>
      </c>
      <c r="M501" s="59">
        <v>1.198372081050863</v>
      </c>
      <c r="N501" s="56">
        <v>0.0008</v>
      </c>
      <c r="O501" s="60">
        <v>0.06774812100247828</v>
      </c>
      <c r="P501" t="s">
        <v>148</v>
      </c>
    </row>
    <row r="502" spans="1:16" ht="12.75">
      <c r="A502">
        <v>231141</v>
      </c>
      <c r="B502" s="52">
        <v>281</v>
      </c>
      <c r="C502" s="53" t="s">
        <v>51</v>
      </c>
      <c r="D502" s="54">
        <v>6</v>
      </c>
      <c r="E502" s="54">
        <v>2</v>
      </c>
      <c r="F502" s="55">
        <v>1.193</v>
      </c>
      <c r="G502" s="55">
        <v>2.024</v>
      </c>
      <c r="H502" s="56">
        <v>0.07350000000000001</v>
      </c>
      <c r="I502" s="57"/>
      <c r="J502" s="56">
        <v>0.037476659402887025</v>
      </c>
      <c r="K502" s="56">
        <v>0.033125</v>
      </c>
      <c r="L502" s="58">
        <v>0.5098865224882587</v>
      </c>
      <c r="M502" s="59"/>
      <c r="N502" s="56">
        <v>0</v>
      </c>
      <c r="O502" s="60">
        <v>0.22</v>
      </c>
      <c r="P502" t="s">
        <v>148</v>
      </c>
    </row>
    <row r="503" spans="1:16" ht="12.75">
      <c r="A503">
        <v>231141</v>
      </c>
      <c r="B503" s="52">
        <v>289</v>
      </c>
      <c r="C503" s="53" t="s">
        <v>52</v>
      </c>
      <c r="D503" s="54">
        <v>9</v>
      </c>
      <c r="E503" s="54">
        <v>8</v>
      </c>
      <c r="F503" s="67">
        <v>11.66</v>
      </c>
      <c r="G503" s="55">
        <v>1.517</v>
      </c>
      <c r="H503" s="67">
        <v>11.7591625</v>
      </c>
      <c r="I503" s="57">
        <v>4.52774875</v>
      </c>
      <c r="J503" s="55">
        <v>1.806504318762788</v>
      </c>
      <c r="K503" s="56">
        <v>0.7983696587749698</v>
      </c>
      <c r="L503" s="58">
        <v>0.15362525339392052</v>
      </c>
      <c r="M503" s="62">
        <v>0.9296352989368715</v>
      </c>
      <c r="N503" s="56">
        <v>0.5846333333333333</v>
      </c>
      <c r="O503" s="60">
        <v>0.11039218988811078</v>
      </c>
      <c r="P503" t="s">
        <v>148</v>
      </c>
    </row>
    <row r="504" spans="1:16" ht="12.75">
      <c r="A504">
        <v>231141</v>
      </c>
      <c r="B504" s="52">
        <v>291</v>
      </c>
      <c r="C504" s="53" t="s">
        <v>53</v>
      </c>
      <c r="D504" s="54">
        <v>12</v>
      </c>
      <c r="E504" s="54">
        <v>12</v>
      </c>
      <c r="F504" s="67">
        <v>17.76</v>
      </c>
      <c r="G504" s="55">
        <v>4.678</v>
      </c>
      <c r="H504" s="67">
        <v>17.189068701450747</v>
      </c>
      <c r="I504" s="57"/>
      <c r="J504" s="55">
        <v>3.9823125577573273</v>
      </c>
      <c r="K504" s="55">
        <v>1.4369932670115126</v>
      </c>
      <c r="L504" s="58">
        <v>0.2316770400377318</v>
      </c>
      <c r="M504" s="59"/>
      <c r="N504" s="56">
        <v>0.43326577048315235</v>
      </c>
      <c r="O504" s="60">
        <v>0.10426163170182698</v>
      </c>
      <c r="P504" t="s">
        <v>148</v>
      </c>
    </row>
    <row r="505" spans="1:16" ht="12.75">
      <c r="A505">
        <v>231141</v>
      </c>
      <c r="B505" s="52">
        <v>301</v>
      </c>
      <c r="C505" s="53" t="s">
        <v>54</v>
      </c>
      <c r="D505" s="54">
        <v>10</v>
      </c>
      <c r="E505" s="54">
        <v>2</v>
      </c>
      <c r="F505" s="55">
        <v>1.581</v>
      </c>
      <c r="G505" s="55">
        <v>3.003</v>
      </c>
      <c r="H505" s="55">
        <v>1.0995</v>
      </c>
      <c r="I505" s="57"/>
      <c r="J505" s="56">
        <v>0.6017478707897519</v>
      </c>
      <c r="K505" s="56">
        <v>0.531875</v>
      </c>
      <c r="L505" s="58">
        <v>0.547292288121648</v>
      </c>
      <c r="M505" s="59"/>
      <c r="N505" s="56">
        <v>0.029</v>
      </c>
      <c r="O505" s="60">
        <v>0.15769942615301344</v>
      </c>
      <c r="P505" t="s">
        <v>148</v>
      </c>
    </row>
    <row r="506" spans="1:16" ht="12.75">
      <c r="A506">
        <v>231141</v>
      </c>
      <c r="B506" s="52">
        <v>311</v>
      </c>
      <c r="C506" s="53" t="s">
        <v>55</v>
      </c>
      <c r="D506" s="54">
        <v>2</v>
      </c>
      <c r="E506" s="54">
        <v>2</v>
      </c>
      <c r="F506" s="56">
        <v>0.195</v>
      </c>
      <c r="G506" s="56">
        <v>0.007</v>
      </c>
      <c r="H506" s="64"/>
      <c r="I506" s="65"/>
      <c r="J506" s="64"/>
      <c r="K506" s="64"/>
      <c r="L506" s="64"/>
      <c r="M506" s="64"/>
      <c r="N506" s="64"/>
      <c r="O506" s="66"/>
      <c r="P506" t="s">
        <v>148</v>
      </c>
    </row>
    <row r="507" spans="1:16" ht="12.75">
      <c r="A507">
        <v>231141</v>
      </c>
      <c r="B507" s="61">
        <v>321</v>
      </c>
      <c r="C507" s="53" t="s">
        <v>147</v>
      </c>
      <c r="D507" s="54">
        <v>16</v>
      </c>
      <c r="E507" s="54">
        <v>15</v>
      </c>
      <c r="F507" s="89">
        <v>582.2</v>
      </c>
      <c r="G507" s="88">
        <v>2325</v>
      </c>
      <c r="H507" s="56">
        <v>0.9861049253635813</v>
      </c>
      <c r="I507" s="57">
        <v>0.10361049253635814</v>
      </c>
      <c r="J507" s="56">
        <v>0.0397733807931133</v>
      </c>
      <c r="K507" s="56">
        <v>0.012836803452841146</v>
      </c>
      <c r="L507" s="58">
        <v>0.040333822263841426</v>
      </c>
      <c r="M507" s="62">
        <v>0.8944265679987412</v>
      </c>
      <c r="N507" s="56">
        <v>0.025473526637774135</v>
      </c>
      <c r="O507" s="60">
        <v>0.04008155526466671</v>
      </c>
      <c r="P507" t="s">
        <v>148</v>
      </c>
    </row>
    <row r="508" spans="1:16" ht="13.5" thickBot="1">
      <c r="A508">
        <v>231141</v>
      </c>
      <c r="B508" s="69">
        <v>325</v>
      </c>
      <c r="C508" s="70" t="s">
        <v>57</v>
      </c>
      <c r="D508" s="71">
        <v>3</v>
      </c>
      <c r="E508" s="71">
        <v>3</v>
      </c>
      <c r="F508" s="74">
        <v>0.535</v>
      </c>
      <c r="G508" s="74">
        <v>0.09987</v>
      </c>
      <c r="H508" s="74">
        <v>0.535</v>
      </c>
      <c r="I508" s="73"/>
      <c r="J508" s="74">
        <v>0.09987492177719091</v>
      </c>
      <c r="K508" s="74">
        <v>0.07207851621669249</v>
      </c>
      <c r="L508" s="75">
        <v>0.18668209677979608</v>
      </c>
      <c r="M508" s="76"/>
      <c r="N508" s="74">
        <v>0.015</v>
      </c>
      <c r="O508" s="77">
        <v>0.04394533216426425</v>
      </c>
      <c r="P508" t="s">
        <v>148</v>
      </c>
    </row>
    <row r="509" spans="1:16" ht="12.75">
      <c r="A509">
        <v>231215</v>
      </c>
      <c r="B509" s="45">
        <v>1</v>
      </c>
      <c r="C509" s="46" t="s">
        <v>25</v>
      </c>
      <c r="D509" s="47">
        <v>1</v>
      </c>
      <c r="E509" s="47"/>
      <c r="F509" s="48">
        <v>0.06635</v>
      </c>
      <c r="G509" s="48"/>
      <c r="H509" s="48"/>
      <c r="I509" s="79"/>
      <c r="J509" s="48"/>
      <c r="K509" s="48"/>
      <c r="L509" s="80"/>
      <c r="M509" s="81"/>
      <c r="N509" s="48"/>
      <c r="O509" s="82"/>
      <c r="P509" t="s">
        <v>152</v>
      </c>
    </row>
    <row r="510" spans="1:16" ht="12.75">
      <c r="A510">
        <v>231215</v>
      </c>
      <c r="B510" s="52">
        <v>5</v>
      </c>
      <c r="C510" s="53" t="s">
        <v>27</v>
      </c>
      <c r="D510" s="54">
        <v>1</v>
      </c>
      <c r="E510" s="54"/>
      <c r="F510" s="56">
        <v>0.1261</v>
      </c>
      <c r="G510" s="56"/>
      <c r="H510" s="56"/>
      <c r="I510" s="57"/>
      <c r="J510" s="56"/>
      <c r="K510" s="56"/>
      <c r="L510" s="58"/>
      <c r="M510" s="59"/>
      <c r="N510" s="56"/>
      <c r="O510" s="60"/>
      <c r="P510" t="s">
        <v>152</v>
      </c>
    </row>
    <row r="511" spans="1:16" ht="12.75">
      <c r="A511">
        <v>231215</v>
      </c>
      <c r="B511" s="52">
        <v>10</v>
      </c>
      <c r="C511" s="53" t="s">
        <v>74</v>
      </c>
      <c r="D511" s="54">
        <v>4</v>
      </c>
      <c r="E511" s="54">
        <v>3</v>
      </c>
      <c r="F511" s="56">
        <v>0.03868</v>
      </c>
      <c r="G511" s="56">
        <v>0.02777</v>
      </c>
      <c r="H511" s="56">
        <v>0.05156666666666667</v>
      </c>
      <c r="I511" s="57">
        <v>0.49</v>
      </c>
      <c r="J511" s="56">
        <v>0.012643707262244461</v>
      </c>
      <c r="K511" s="56">
        <v>0.009124809739264583</v>
      </c>
      <c r="L511" s="58">
        <v>0.24519147890583956</v>
      </c>
      <c r="M511" s="59">
        <v>0.060122118206182844</v>
      </c>
      <c r="N511" s="56">
        <v>0.005733333333333333</v>
      </c>
      <c r="O511" s="60">
        <v>0.06249114070411649</v>
      </c>
      <c r="P511" t="s">
        <v>152</v>
      </c>
    </row>
    <row r="512" spans="1:16" ht="12.75">
      <c r="A512">
        <v>231215</v>
      </c>
      <c r="B512" s="52">
        <v>20</v>
      </c>
      <c r="C512" s="53" t="s">
        <v>29</v>
      </c>
      <c r="D512" s="54">
        <v>6</v>
      </c>
      <c r="E512" s="54">
        <v>4</v>
      </c>
      <c r="F512" s="55">
        <v>8.288</v>
      </c>
      <c r="G512" s="67">
        <v>20.22</v>
      </c>
      <c r="H512" s="67">
        <v>12.406474999999999</v>
      </c>
      <c r="I512" s="57"/>
      <c r="J512" s="67">
        <v>24.772355433072967</v>
      </c>
      <c r="K512" s="67">
        <v>15.482722145670603</v>
      </c>
      <c r="L512" s="58">
        <v>1.9967279531916173</v>
      </c>
      <c r="M512" s="59"/>
      <c r="N512" s="56">
        <v>0.2707</v>
      </c>
      <c r="O512" s="60">
        <v>0.027380155528877882</v>
      </c>
      <c r="P512" t="s">
        <v>152</v>
      </c>
    </row>
    <row r="513" spans="1:16" ht="12.75">
      <c r="A513">
        <v>231215</v>
      </c>
      <c r="B513" s="52">
        <v>41</v>
      </c>
      <c r="C513" s="53" t="s">
        <v>67</v>
      </c>
      <c r="D513" s="54">
        <v>2</v>
      </c>
      <c r="E513" s="54">
        <v>2</v>
      </c>
      <c r="F513" s="67">
        <v>25.18</v>
      </c>
      <c r="G513" s="67">
        <v>35.6</v>
      </c>
      <c r="H513" s="64"/>
      <c r="I513" s="65"/>
      <c r="J513" s="64"/>
      <c r="K513" s="64"/>
      <c r="L513" s="64"/>
      <c r="M513" s="64"/>
      <c r="N513" s="64"/>
      <c r="O513" s="66"/>
      <c r="P513" t="s">
        <v>152</v>
      </c>
    </row>
    <row r="514" spans="1:16" ht="12.75">
      <c r="A514">
        <v>231215</v>
      </c>
      <c r="B514" s="52">
        <v>48</v>
      </c>
      <c r="C514" s="53" t="s">
        <v>31</v>
      </c>
      <c r="D514" s="54">
        <v>1</v>
      </c>
      <c r="E514" s="54"/>
      <c r="F514" s="56">
        <v>0.0082</v>
      </c>
      <c r="G514" s="56"/>
      <c r="H514" s="56"/>
      <c r="I514" s="57"/>
      <c r="J514" s="56"/>
      <c r="K514" s="56"/>
      <c r="L514" s="58"/>
      <c r="M514" s="59"/>
      <c r="N514" s="56"/>
      <c r="O514" s="60"/>
      <c r="P514" t="s">
        <v>152</v>
      </c>
    </row>
    <row r="515" spans="1:16" ht="12.75">
      <c r="A515">
        <v>231215</v>
      </c>
      <c r="B515" s="61">
        <v>50</v>
      </c>
      <c r="C515" s="53" t="s">
        <v>149</v>
      </c>
      <c r="D515" s="54">
        <v>70</v>
      </c>
      <c r="E515" s="54">
        <v>67</v>
      </c>
      <c r="F515" s="67">
        <v>50.98</v>
      </c>
      <c r="G515" s="55">
        <v>1.713</v>
      </c>
      <c r="H515" s="67">
        <v>50.96855967271558</v>
      </c>
      <c r="I515" s="57">
        <v>1.6696855967271558</v>
      </c>
      <c r="J515" s="55">
        <v>1.2606808959150266</v>
      </c>
      <c r="K515" s="56">
        <v>0.1925208557056848</v>
      </c>
      <c r="L515" s="58">
        <v>0.0247344814923207</v>
      </c>
      <c r="M515" s="63">
        <v>1.7592452694326095</v>
      </c>
      <c r="N515" s="56">
        <v>0.389926962482985</v>
      </c>
      <c r="O515" s="60">
        <v>0.014007119039301354</v>
      </c>
      <c r="P515" t="s">
        <v>152</v>
      </c>
    </row>
    <row r="516" spans="1:16" ht="12.75">
      <c r="A516">
        <v>231215</v>
      </c>
      <c r="B516" s="52">
        <v>60</v>
      </c>
      <c r="C516" s="53" t="s">
        <v>33</v>
      </c>
      <c r="D516" s="54">
        <v>1</v>
      </c>
      <c r="E516" s="54"/>
      <c r="F516" s="56">
        <v>0.0445</v>
      </c>
      <c r="G516" s="56"/>
      <c r="H516" s="56"/>
      <c r="I516" s="57"/>
      <c r="J516" s="56"/>
      <c r="K516" s="56"/>
      <c r="L516" s="58"/>
      <c r="M516" s="59"/>
      <c r="N516" s="56"/>
      <c r="O516" s="60"/>
      <c r="P516" t="s">
        <v>152</v>
      </c>
    </row>
    <row r="517" spans="1:16" ht="12.75">
      <c r="A517">
        <v>231215</v>
      </c>
      <c r="B517" s="52">
        <v>101</v>
      </c>
      <c r="C517" s="53" t="s">
        <v>69</v>
      </c>
      <c r="D517" s="54">
        <v>6</v>
      </c>
      <c r="E517" s="54">
        <v>5</v>
      </c>
      <c r="F517" s="56">
        <v>0.1251</v>
      </c>
      <c r="G517" s="56">
        <v>0.05524</v>
      </c>
      <c r="H517" s="56">
        <v>0.13013999999999998</v>
      </c>
      <c r="I517" s="57">
        <v>0.206507</v>
      </c>
      <c r="J517" s="56">
        <v>0.060210208851987884</v>
      </c>
      <c r="K517" s="56">
        <v>0.03365852998312612</v>
      </c>
      <c r="L517" s="58">
        <v>0.46265720648523045</v>
      </c>
      <c r="M517" s="59">
        <v>0.6793463980646263</v>
      </c>
      <c r="N517" s="56">
        <v>0.00832</v>
      </c>
      <c r="O517" s="60">
        <v>0.054363970721289</v>
      </c>
      <c r="P517" t="s">
        <v>152</v>
      </c>
    </row>
    <row r="518" spans="1:16" ht="12.75">
      <c r="A518">
        <v>231215</v>
      </c>
      <c r="B518" s="52">
        <v>121</v>
      </c>
      <c r="C518" s="53" t="s">
        <v>70</v>
      </c>
      <c r="D518" s="54">
        <v>8</v>
      </c>
      <c r="E518" s="54">
        <v>8</v>
      </c>
      <c r="F518" s="56">
        <v>0.3206</v>
      </c>
      <c r="G518" s="56">
        <v>0.02101</v>
      </c>
      <c r="H518" s="56">
        <v>0.31796836526101396</v>
      </c>
      <c r="I518" s="57">
        <v>0.2158984182630507</v>
      </c>
      <c r="J518" s="56">
        <v>0.017119304485704083</v>
      </c>
      <c r="K518" s="56">
        <v>0.007565735181899149</v>
      </c>
      <c r="L518" s="58">
        <v>0.05383964682037216</v>
      </c>
      <c r="M518" s="62">
        <v>0.18475345846717128</v>
      </c>
      <c r="N518" s="56">
        <v>0.00746057025708738</v>
      </c>
      <c r="O518" s="60">
        <v>0.047524900534114185</v>
      </c>
      <c r="P518" t="s">
        <v>152</v>
      </c>
    </row>
    <row r="519" spans="1:16" ht="12.75">
      <c r="A519">
        <v>231215</v>
      </c>
      <c r="B519" s="52">
        <v>131</v>
      </c>
      <c r="C519" s="53" t="s">
        <v>36</v>
      </c>
      <c r="D519" s="54">
        <v>1</v>
      </c>
      <c r="E519" s="54"/>
      <c r="F519" s="56">
        <v>0.30915000000000004</v>
      </c>
      <c r="G519" s="56"/>
      <c r="H519" s="56"/>
      <c r="I519" s="57"/>
      <c r="J519" s="56"/>
      <c r="K519" s="56"/>
      <c r="L519" s="58"/>
      <c r="M519" s="59"/>
      <c r="N519" s="56"/>
      <c r="O519" s="60"/>
      <c r="P519" t="s">
        <v>152</v>
      </c>
    </row>
    <row r="520" spans="1:16" ht="12.75">
      <c r="A520">
        <v>231215</v>
      </c>
      <c r="B520" s="52">
        <v>143</v>
      </c>
      <c r="C520" s="53" t="s">
        <v>37</v>
      </c>
      <c r="D520" s="54">
        <v>4</v>
      </c>
      <c r="E520" s="54">
        <v>4</v>
      </c>
      <c r="F520" s="67">
        <v>17.76</v>
      </c>
      <c r="G520" s="56">
        <v>0.3138</v>
      </c>
      <c r="H520" s="67">
        <v>17.7573</v>
      </c>
      <c r="I520" s="57"/>
      <c r="J520" s="56">
        <v>0.313847882473872</v>
      </c>
      <c r="K520" s="56">
        <v>0.19615492654617</v>
      </c>
      <c r="L520" s="58">
        <v>0.01767430197574361</v>
      </c>
      <c r="M520" s="59"/>
      <c r="N520" s="56">
        <v>0.18813333333333335</v>
      </c>
      <c r="O520" s="60">
        <v>0.02373075382035269</v>
      </c>
      <c r="P520" t="s">
        <v>152</v>
      </c>
    </row>
    <row r="521" spans="1:16" ht="12.75">
      <c r="A521">
        <v>231215</v>
      </c>
      <c r="B521" s="52">
        <v>145</v>
      </c>
      <c r="C521" s="53" t="s">
        <v>38</v>
      </c>
      <c r="D521" s="54">
        <v>8</v>
      </c>
      <c r="E521" s="54">
        <v>7</v>
      </c>
      <c r="F521" s="67">
        <v>17.49</v>
      </c>
      <c r="G521" s="56">
        <v>0.8819</v>
      </c>
      <c r="H521" s="67">
        <v>17.780433884070813</v>
      </c>
      <c r="I521" s="57"/>
      <c r="J521" s="56">
        <v>0.29506912167008853</v>
      </c>
      <c r="K521" s="56">
        <v>0.1394070563416632</v>
      </c>
      <c r="L521" s="58">
        <v>0.016595158678013807</v>
      </c>
      <c r="M521" s="59"/>
      <c r="N521" s="56">
        <v>0.07857142857142858</v>
      </c>
      <c r="O521" s="60">
        <v>0.02371531091280807</v>
      </c>
      <c r="P521" t="s">
        <v>152</v>
      </c>
    </row>
    <row r="522" spans="1:16" ht="12.75">
      <c r="A522">
        <v>231215</v>
      </c>
      <c r="B522" s="61">
        <v>148</v>
      </c>
      <c r="C522" s="53" t="s">
        <v>150</v>
      </c>
      <c r="D522" s="54">
        <v>42</v>
      </c>
      <c r="E522" s="54">
        <v>40</v>
      </c>
      <c r="F522" s="67">
        <v>17.86</v>
      </c>
      <c r="G522" s="56">
        <v>0.7151</v>
      </c>
      <c r="H522" s="67">
        <v>17.800828678874115</v>
      </c>
      <c r="I522" s="57">
        <v>1</v>
      </c>
      <c r="J522" s="56">
        <v>0.566508833591417</v>
      </c>
      <c r="K522" s="56">
        <v>0.11196613929713649</v>
      </c>
      <c r="L522" s="58">
        <v>0.03182485735980063</v>
      </c>
      <c r="M522" s="63">
        <v>1.3199655822680016</v>
      </c>
      <c r="N522" s="56">
        <v>0.15974669860017904</v>
      </c>
      <c r="O522" s="60">
        <v>0.023701721446682842</v>
      </c>
      <c r="P522" t="s">
        <v>152</v>
      </c>
    </row>
    <row r="523" spans="1:16" ht="12.75">
      <c r="A523">
        <v>231215</v>
      </c>
      <c r="B523" s="52">
        <v>149</v>
      </c>
      <c r="C523" s="53" t="s">
        <v>40</v>
      </c>
      <c r="D523" s="54">
        <v>2</v>
      </c>
      <c r="E523" s="54">
        <v>2</v>
      </c>
      <c r="F523" s="67">
        <v>16.79</v>
      </c>
      <c r="G523" s="56">
        <v>0.4632</v>
      </c>
      <c r="H523" s="64"/>
      <c r="I523" s="65"/>
      <c r="J523" s="64"/>
      <c r="K523" s="64"/>
      <c r="L523" s="64"/>
      <c r="M523" s="64"/>
      <c r="N523" s="64"/>
      <c r="O523" s="66"/>
      <c r="P523" t="s">
        <v>152</v>
      </c>
    </row>
    <row r="524" spans="1:16" ht="12.75">
      <c r="A524">
        <v>231215</v>
      </c>
      <c r="B524" s="52">
        <v>151</v>
      </c>
      <c r="C524" s="53" t="s">
        <v>41</v>
      </c>
      <c r="D524" s="54">
        <v>12</v>
      </c>
      <c r="E524" s="54">
        <v>5</v>
      </c>
      <c r="F524" s="55">
        <v>1.166</v>
      </c>
      <c r="G524" s="55">
        <v>1.788</v>
      </c>
      <c r="H524" s="56">
        <v>0.4149</v>
      </c>
      <c r="I524" s="57"/>
      <c r="J524" s="56">
        <v>0.12765805889171275</v>
      </c>
      <c r="K524" s="56">
        <v>0.0713630243893853</v>
      </c>
      <c r="L524" s="58">
        <v>0.3076839211658538</v>
      </c>
      <c r="M524" s="59"/>
      <c r="N524" s="56">
        <v>0.05072000000000001</v>
      </c>
      <c r="O524" s="60">
        <v>0.18261208230931783</v>
      </c>
      <c r="P524" t="s">
        <v>152</v>
      </c>
    </row>
    <row r="525" spans="1:16" ht="12.75">
      <c r="A525">
        <v>231215</v>
      </c>
      <c r="B525" s="52">
        <v>165</v>
      </c>
      <c r="C525" s="53" t="s">
        <v>42</v>
      </c>
      <c r="D525" s="54">
        <v>6</v>
      </c>
      <c r="E525" s="54">
        <v>4</v>
      </c>
      <c r="F525" s="56">
        <v>0.006583</v>
      </c>
      <c r="G525" s="56">
        <v>0.004802</v>
      </c>
      <c r="H525" s="56">
        <v>0.004625000000000001</v>
      </c>
      <c r="I525" s="57">
        <v>0.00369375</v>
      </c>
      <c r="J525" s="56">
        <v>0.0047877447718106285</v>
      </c>
      <c r="K525" s="56">
        <v>0.002992340482381643</v>
      </c>
      <c r="L525" s="58">
        <v>1.0351880587698654</v>
      </c>
      <c r="M525" s="59">
        <v>3.0200867190033884</v>
      </c>
      <c r="N525" s="56">
        <v>0.0008</v>
      </c>
      <c r="O525" s="60">
        <v>0.08983191941459055</v>
      </c>
      <c r="P525" t="s">
        <v>152</v>
      </c>
    </row>
    <row r="526" spans="1:16" ht="12.75">
      <c r="A526">
        <v>231215</v>
      </c>
      <c r="B526" s="52">
        <v>171</v>
      </c>
      <c r="C526" s="53" t="s">
        <v>43</v>
      </c>
      <c r="D526" s="54">
        <v>1</v>
      </c>
      <c r="E526" s="54"/>
      <c r="F526" s="56">
        <v>0.011</v>
      </c>
      <c r="G526" s="56"/>
      <c r="H526" s="56"/>
      <c r="I526" s="57"/>
      <c r="J526" s="56"/>
      <c r="K526" s="56"/>
      <c r="L526" s="58"/>
      <c r="M526" s="59"/>
      <c r="N526" s="56"/>
      <c r="O526" s="60"/>
      <c r="P526" t="s">
        <v>152</v>
      </c>
    </row>
    <row r="527" spans="1:16" ht="12.75">
      <c r="A527">
        <v>231215</v>
      </c>
      <c r="B527" s="52">
        <v>181</v>
      </c>
      <c r="C527" s="53" t="s">
        <v>44</v>
      </c>
      <c r="D527" s="54">
        <v>12</v>
      </c>
      <c r="E527" s="54">
        <v>3</v>
      </c>
      <c r="F527" s="56">
        <v>0.6093</v>
      </c>
      <c r="G527" s="56">
        <v>0.9254</v>
      </c>
      <c r="H527" s="56">
        <v>0.9806666666666667</v>
      </c>
      <c r="I527" s="57"/>
      <c r="J527" s="55">
        <v>1.6592964121377873</v>
      </c>
      <c r="K527" s="55">
        <v>1.197494037766415</v>
      </c>
      <c r="L527" s="58">
        <v>1.692008577978709</v>
      </c>
      <c r="M527" s="59"/>
      <c r="N527" s="55">
        <v>1.1704</v>
      </c>
      <c r="O527" s="60">
        <v>0.16043755057036188</v>
      </c>
      <c r="P527" t="s">
        <v>152</v>
      </c>
    </row>
    <row r="528" spans="1:16" ht="12.75">
      <c r="A528">
        <v>231215</v>
      </c>
      <c r="B528" s="61">
        <v>190</v>
      </c>
      <c r="C528" s="53" t="s">
        <v>151</v>
      </c>
      <c r="D528" s="54">
        <v>17</v>
      </c>
      <c r="E528" s="54">
        <v>16</v>
      </c>
      <c r="F528" s="56">
        <v>0.3737</v>
      </c>
      <c r="G528" s="56">
        <v>0.2972</v>
      </c>
      <c r="H528" s="56">
        <v>0.36578125</v>
      </c>
      <c r="I528" s="57">
        <v>0.041578125</v>
      </c>
      <c r="J528" s="56">
        <v>0.345926383631637</v>
      </c>
      <c r="K528" s="56">
        <v>0.10810199488488657</v>
      </c>
      <c r="L528" s="58">
        <v>0.9457192888690632</v>
      </c>
      <c r="M528" s="63">
        <v>19.385397342032963</v>
      </c>
      <c r="N528" s="56">
        <v>0.03913333333333333</v>
      </c>
      <c r="O528" s="60">
        <v>0.04653344106112575</v>
      </c>
      <c r="P528" t="s">
        <v>152</v>
      </c>
    </row>
    <row r="529" spans="1:16" ht="12.75">
      <c r="A529">
        <v>231215</v>
      </c>
      <c r="B529" s="52">
        <v>191</v>
      </c>
      <c r="C529" s="53" t="s">
        <v>45</v>
      </c>
      <c r="D529" s="54">
        <v>11</v>
      </c>
      <c r="E529" s="54">
        <v>9</v>
      </c>
      <c r="F529" s="55">
        <v>7.824</v>
      </c>
      <c r="G529" s="55">
        <v>3.041</v>
      </c>
      <c r="H529" s="55">
        <v>8.489862744812477</v>
      </c>
      <c r="I529" s="57"/>
      <c r="J529" s="55">
        <v>2.992798832291842</v>
      </c>
      <c r="K529" s="55">
        <v>1.2469995134549343</v>
      </c>
      <c r="L529" s="58">
        <v>0.35251439537353163</v>
      </c>
      <c r="M529" s="59"/>
      <c r="N529" s="56">
        <v>0.29760000915527346</v>
      </c>
      <c r="O529" s="60">
        <v>0.1159392388765374</v>
      </c>
      <c r="P529" t="s">
        <v>152</v>
      </c>
    </row>
    <row r="530" spans="1:16" ht="12.75">
      <c r="A530">
        <v>231215</v>
      </c>
      <c r="B530" s="52">
        <v>202</v>
      </c>
      <c r="C530" s="53" t="s">
        <v>46</v>
      </c>
      <c r="D530" s="54">
        <v>13</v>
      </c>
      <c r="E530" s="54">
        <v>7</v>
      </c>
      <c r="F530" s="55">
        <v>1.786</v>
      </c>
      <c r="G530" s="55">
        <v>4.023</v>
      </c>
      <c r="H530" s="56">
        <v>0.4393326219875694</v>
      </c>
      <c r="I530" s="57">
        <v>1.1317997865962708</v>
      </c>
      <c r="J530" s="56">
        <v>0.07933068482229652</v>
      </c>
      <c r="K530" s="56">
        <v>0.037480225602900506</v>
      </c>
      <c r="L530" s="58">
        <v>0.180570895153197</v>
      </c>
      <c r="M530" s="62">
        <v>0.1633155420463833</v>
      </c>
      <c r="N530" s="56">
        <v>0.0705</v>
      </c>
      <c r="O530" s="60">
        <v>0.1810462697407931</v>
      </c>
      <c r="P530" t="s">
        <v>152</v>
      </c>
    </row>
    <row r="531" spans="1:16" ht="12.75">
      <c r="A531">
        <v>231215</v>
      </c>
      <c r="B531" s="52">
        <v>221</v>
      </c>
      <c r="C531" s="53" t="s">
        <v>47</v>
      </c>
      <c r="D531" s="54">
        <v>11</v>
      </c>
      <c r="E531" s="54">
        <v>3</v>
      </c>
      <c r="F531" s="56">
        <v>0.002868</v>
      </c>
      <c r="G531" s="56">
        <v>0.009</v>
      </c>
      <c r="H531" s="56">
        <v>0.010216666666666667</v>
      </c>
      <c r="I531" s="57">
        <v>0.0060216666666666665</v>
      </c>
      <c r="J531" s="56">
        <v>0.01713434659779396</v>
      </c>
      <c r="K531" s="56">
        <v>0.012365649525780864</v>
      </c>
      <c r="L531" s="58">
        <v>1.6770975462767332</v>
      </c>
      <c r="M531" s="59">
        <v>6.62989663540436</v>
      </c>
      <c r="N531" s="56">
        <v>0.0009</v>
      </c>
      <c r="O531" s="60">
        <v>0.07973132060074344</v>
      </c>
      <c r="P531" t="s">
        <v>152</v>
      </c>
    </row>
    <row r="532" spans="1:16" ht="12.75">
      <c r="A532">
        <v>231215</v>
      </c>
      <c r="B532" s="52">
        <v>241</v>
      </c>
      <c r="C532" s="53" t="s">
        <v>72</v>
      </c>
      <c r="D532" s="54">
        <v>7</v>
      </c>
      <c r="E532" s="54">
        <v>7</v>
      </c>
      <c r="F532" s="56">
        <v>0.05378</v>
      </c>
      <c r="G532" s="56">
        <v>0.01335</v>
      </c>
      <c r="H532" s="56">
        <v>0.05227280591915945</v>
      </c>
      <c r="I532" s="57">
        <v>0.010227280591915945</v>
      </c>
      <c r="J532" s="56">
        <v>0.011458129801187022</v>
      </c>
      <c r="K532" s="56">
        <v>0.005413457489971218</v>
      </c>
      <c r="L532" s="58">
        <v>0.21919867509900204</v>
      </c>
      <c r="M532" s="63">
        <v>2.610414586441336</v>
      </c>
      <c r="N532" s="56">
        <v>0.00102</v>
      </c>
      <c r="O532" s="60">
        <v>0.062363357105353734</v>
      </c>
      <c r="P532" t="s">
        <v>152</v>
      </c>
    </row>
    <row r="533" spans="1:16" ht="12.75">
      <c r="A533">
        <v>231215</v>
      </c>
      <c r="B533" s="52">
        <v>251</v>
      </c>
      <c r="C533" s="53" t="s">
        <v>49</v>
      </c>
      <c r="D533" s="54">
        <v>12</v>
      </c>
      <c r="E533" s="54">
        <v>5</v>
      </c>
      <c r="F533" s="55">
        <v>1.419</v>
      </c>
      <c r="G533" s="55">
        <v>1.643</v>
      </c>
      <c r="H533" s="56">
        <v>0.62331</v>
      </c>
      <c r="I533" s="57"/>
      <c r="J533" s="56">
        <v>0.12816403746761415</v>
      </c>
      <c r="K533" s="56">
        <v>0.07164587501210382</v>
      </c>
      <c r="L533" s="58">
        <v>0.20561845224304784</v>
      </c>
      <c r="M533" s="59"/>
      <c r="N533" s="56">
        <v>0.040233333333333336</v>
      </c>
      <c r="O533" s="60">
        <v>0.17176197668583076</v>
      </c>
      <c r="P533" t="s">
        <v>152</v>
      </c>
    </row>
    <row r="534" spans="1:16" ht="12.75">
      <c r="A534">
        <v>231215</v>
      </c>
      <c r="B534" s="52">
        <v>261</v>
      </c>
      <c r="C534" s="53" t="s">
        <v>50</v>
      </c>
      <c r="D534" s="54">
        <v>6</v>
      </c>
      <c r="E534" s="54">
        <v>5</v>
      </c>
      <c r="F534" s="56">
        <v>0.002292</v>
      </c>
      <c r="G534" s="56">
        <v>0.003791</v>
      </c>
      <c r="H534" s="56">
        <v>0.0027300000000000002</v>
      </c>
      <c r="I534" s="57">
        <v>0.005273</v>
      </c>
      <c r="J534" s="56">
        <v>0.004065033825197522</v>
      </c>
      <c r="K534" s="56">
        <v>0.0022724229909944146</v>
      </c>
      <c r="L534" s="58">
        <v>1.4890233791932315</v>
      </c>
      <c r="M534" s="59">
        <v>1.7962315214697948</v>
      </c>
      <c r="N534" s="56">
        <v>0.0001</v>
      </c>
      <c r="O534" s="60">
        <v>0.097249531387351</v>
      </c>
      <c r="P534" t="s">
        <v>152</v>
      </c>
    </row>
    <row r="535" spans="1:16" ht="12.75">
      <c r="A535">
        <v>231215</v>
      </c>
      <c r="B535" s="52">
        <v>281</v>
      </c>
      <c r="C535" s="53" t="s">
        <v>51</v>
      </c>
      <c r="D535" s="54">
        <v>6</v>
      </c>
      <c r="E535" s="54">
        <v>1</v>
      </c>
      <c r="F535" s="56">
        <v>0.545</v>
      </c>
      <c r="G535" s="56">
        <v>0.8695</v>
      </c>
      <c r="H535" s="56">
        <v>0.0027300000000000002</v>
      </c>
      <c r="I535" s="57"/>
      <c r="J535" s="56">
        <v>0.004065033825197522</v>
      </c>
      <c r="K535" s="56">
        <v>0.005081292281496903</v>
      </c>
      <c r="L535" s="58">
        <v>1.4890233791932315</v>
      </c>
      <c r="M535" s="59"/>
      <c r="N535" s="56">
        <v>0</v>
      </c>
      <c r="O535" s="60">
        <v>0.22</v>
      </c>
      <c r="P535" t="s">
        <v>152</v>
      </c>
    </row>
    <row r="536" spans="1:16" ht="12.75">
      <c r="A536">
        <v>231215</v>
      </c>
      <c r="B536" s="52">
        <v>289</v>
      </c>
      <c r="C536" s="53" t="s">
        <v>52</v>
      </c>
      <c r="D536" s="54">
        <v>11</v>
      </c>
      <c r="E536" s="54">
        <v>5</v>
      </c>
      <c r="F536" s="56">
        <v>0.6268</v>
      </c>
      <c r="G536" s="56">
        <v>0.8788</v>
      </c>
      <c r="H536" s="56">
        <v>0.25898000000000004</v>
      </c>
      <c r="I536" s="57">
        <v>1.0776940000000002</v>
      </c>
      <c r="J536" s="56">
        <v>0.1115244457506963</v>
      </c>
      <c r="K536" s="56">
        <v>0.06234406046288611</v>
      </c>
      <c r="L536" s="58">
        <v>0.43062956888831677</v>
      </c>
      <c r="M536" s="59">
        <v>0.24111849801439217</v>
      </c>
      <c r="N536" s="56">
        <v>0.0833</v>
      </c>
      <c r="O536" s="60">
        <v>0.19603491493688224</v>
      </c>
      <c r="P536" t="s">
        <v>152</v>
      </c>
    </row>
    <row r="537" spans="1:16" ht="12.75">
      <c r="A537">
        <v>231215</v>
      </c>
      <c r="B537" s="52">
        <v>291</v>
      </c>
      <c r="C537" s="53" t="s">
        <v>53</v>
      </c>
      <c r="D537" s="54">
        <v>11</v>
      </c>
      <c r="E537" s="54">
        <v>5</v>
      </c>
      <c r="F537" s="55">
        <v>3.188</v>
      </c>
      <c r="G537" s="55">
        <v>6.441</v>
      </c>
      <c r="H537" s="55">
        <v>1.00962</v>
      </c>
      <c r="I537" s="57"/>
      <c r="J537" s="56">
        <v>0.6246824969534523</v>
      </c>
      <c r="K537" s="56">
        <v>0.3492081318855562</v>
      </c>
      <c r="L537" s="58">
        <v>0.6187303113581866</v>
      </c>
      <c r="M537" s="59"/>
      <c r="N537" s="56">
        <v>0.544</v>
      </c>
      <c r="O537" s="60">
        <v>0.1597365222843274</v>
      </c>
      <c r="P537" t="s">
        <v>152</v>
      </c>
    </row>
    <row r="538" spans="1:16" ht="12.75">
      <c r="A538">
        <v>231215</v>
      </c>
      <c r="B538" s="52">
        <v>301</v>
      </c>
      <c r="C538" s="53" t="s">
        <v>54</v>
      </c>
      <c r="D538" s="54">
        <v>10</v>
      </c>
      <c r="E538" s="54">
        <v>1</v>
      </c>
      <c r="F538" s="55">
        <v>1.525</v>
      </c>
      <c r="G538" s="55">
        <v>3.033</v>
      </c>
      <c r="H538" s="55">
        <v>1.00962</v>
      </c>
      <c r="I538" s="57"/>
      <c r="J538" s="56">
        <v>0.6246824969534523</v>
      </c>
      <c r="K538" s="56">
        <v>0.7808531211918155</v>
      </c>
      <c r="L538" s="58">
        <v>0.6187303113581866</v>
      </c>
      <c r="M538" s="59"/>
      <c r="N538" s="56">
        <v>0.008</v>
      </c>
      <c r="O538" s="60">
        <v>0.1597365222843274</v>
      </c>
      <c r="P538" t="s">
        <v>152</v>
      </c>
    </row>
    <row r="539" spans="1:16" ht="12.75">
      <c r="A539">
        <v>231215</v>
      </c>
      <c r="B539" s="52">
        <v>311</v>
      </c>
      <c r="C539" s="53" t="s">
        <v>55</v>
      </c>
      <c r="D539" s="54">
        <v>6</v>
      </c>
      <c r="E539" s="54">
        <v>6</v>
      </c>
      <c r="F539" s="56">
        <v>0.116</v>
      </c>
      <c r="G539" s="56">
        <v>0.02962</v>
      </c>
      <c r="H539" s="56">
        <v>0.11600833333333334</v>
      </c>
      <c r="I539" s="57">
        <v>0.016600833333333335</v>
      </c>
      <c r="J539" s="56">
        <v>0.03359344451893851</v>
      </c>
      <c r="K539" s="56">
        <v>0.017143082869561597</v>
      </c>
      <c r="L539" s="58">
        <v>0.28957785663907915</v>
      </c>
      <c r="M539" s="63">
        <v>4.714987745341703</v>
      </c>
      <c r="N539" s="56">
        <v>0.00621953385271081</v>
      </c>
      <c r="O539" s="60">
        <v>0.05531263817683111</v>
      </c>
      <c r="P539" t="s">
        <v>152</v>
      </c>
    </row>
    <row r="540" spans="1:16" ht="12.75">
      <c r="A540">
        <v>231215</v>
      </c>
      <c r="B540" s="52">
        <v>321</v>
      </c>
      <c r="C540" s="53" t="s">
        <v>56</v>
      </c>
      <c r="D540" s="54">
        <v>11</v>
      </c>
      <c r="E540" s="54">
        <v>5</v>
      </c>
      <c r="F540" s="56">
        <v>0.002277</v>
      </c>
      <c r="G540" s="56">
        <v>0.00421</v>
      </c>
      <c r="H540" s="56">
        <v>0.00229</v>
      </c>
      <c r="I540" s="57">
        <v>0.005229</v>
      </c>
      <c r="J540" s="56">
        <v>0.0043126847786500696</v>
      </c>
      <c r="K540" s="56">
        <v>0.002410864082647547</v>
      </c>
      <c r="L540" s="58">
        <v>1.8832684622926068</v>
      </c>
      <c r="M540" s="59">
        <v>1.9216973674229607</v>
      </c>
      <c r="N540" s="56">
        <v>0.00016666666666666666</v>
      </c>
      <c r="O540" s="60">
        <v>0.09985613573401532</v>
      </c>
      <c r="P540" t="s">
        <v>152</v>
      </c>
    </row>
    <row r="541" spans="1:16" ht="12.75">
      <c r="A541">
        <v>231215</v>
      </c>
      <c r="B541" s="52">
        <v>325</v>
      </c>
      <c r="C541" s="53" t="s">
        <v>57</v>
      </c>
      <c r="D541" s="54">
        <v>2</v>
      </c>
      <c r="E541" s="54">
        <v>2</v>
      </c>
      <c r="F541" s="56">
        <v>0.0005</v>
      </c>
      <c r="G541" s="56">
        <v>7.071E-05</v>
      </c>
      <c r="H541" s="64"/>
      <c r="I541" s="65"/>
      <c r="J541" s="64"/>
      <c r="K541" s="64"/>
      <c r="L541" s="64"/>
      <c r="M541" s="64"/>
      <c r="N541" s="64"/>
      <c r="O541" s="66"/>
      <c r="P541" t="s">
        <v>152</v>
      </c>
    </row>
    <row r="542" spans="1:16" ht="13.5" thickBot="1">
      <c r="A542">
        <v>231215</v>
      </c>
      <c r="B542" s="69">
        <v>431</v>
      </c>
      <c r="C542" s="70" t="s">
        <v>58</v>
      </c>
      <c r="D542" s="71">
        <v>1</v>
      </c>
      <c r="E542" s="71"/>
      <c r="F542" s="74">
        <v>0.020900000000000002</v>
      </c>
      <c r="G542" s="74"/>
      <c r="H542" s="74"/>
      <c r="I542" s="73"/>
      <c r="J542" s="74"/>
      <c r="K542" s="74"/>
      <c r="L542" s="75"/>
      <c r="M542" s="76"/>
      <c r="N542" s="74"/>
      <c r="O542" s="77"/>
      <c r="P542" t="s">
        <v>152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10"/>
  <sheetViews>
    <sheetView workbookViewId="0" topLeftCell="A1">
      <selection activeCell="M10" sqref="M10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5" width="8.7109375" style="0" customWidth="1"/>
    <col min="16" max="16" width="18.57421875" style="0" bestFit="1" customWidth="1"/>
    <col min="17" max="17" width="8.7109375" style="0" customWidth="1"/>
    <col min="18" max="18" width="18.57421875" style="0" bestFit="1" customWidth="1"/>
    <col min="19" max="19" width="27.00390625" style="0" bestFit="1" customWidth="1"/>
    <col min="20" max="21" width="9.8515625" style="0" bestFit="1" customWidth="1"/>
  </cols>
  <sheetData>
    <row r="1" spans="1:18" ht="12.75">
      <c r="A1" s="29">
        <v>1</v>
      </c>
      <c r="B1" s="30">
        <v>2</v>
      </c>
      <c r="C1" s="30">
        <v>3</v>
      </c>
      <c r="D1" s="30">
        <v>4</v>
      </c>
      <c r="E1" s="30">
        <v>5</v>
      </c>
      <c r="F1" s="30">
        <v>6</v>
      </c>
      <c r="G1" s="30">
        <v>7</v>
      </c>
      <c r="H1" s="30">
        <v>8</v>
      </c>
      <c r="I1" s="30">
        <v>9</v>
      </c>
      <c r="J1" s="30">
        <v>10</v>
      </c>
      <c r="K1" s="30">
        <v>11</v>
      </c>
      <c r="L1" s="30">
        <v>12</v>
      </c>
      <c r="M1" s="30">
        <v>13</v>
      </c>
      <c r="N1" s="30">
        <v>14</v>
      </c>
      <c r="O1" s="30">
        <v>15</v>
      </c>
      <c r="P1" s="30">
        <v>16</v>
      </c>
      <c r="Q1" s="30">
        <v>17</v>
      </c>
      <c r="R1" s="31">
        <v>18</v>
      </c>
    </row>
    <row r="2" spans="1:21" ht="18">
      <c r="A2" s="12"/>
      <c r="B2" s="13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9"/>
      <c r="Q2" s="22"/>
      <c r="R2" s="22"/>
      <c r="S2" s="37" t="s">
        <v>19</v>
      </c>
      <c r="T2" s="38">
        <v>40</v>
      </c>
      <c r="U2" s="38">
        <v>40</v>
      </c>
    </row>
    <row r="3" spans="1:18" ht="15.75">
      <c r="A3" s="12"/>
      <c r="B3" s="14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9"/>
      <c r="Q3" s="22"/>
      <c r="R3" s="22"/>
    </row>
    <row r="4" spans="1:18" ht="12.75">
      <c r="A4" s="12"/>
      <c r="B4" s="15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9"/>
      <c r="Q4" s="22"/>
      <c r="R4" s="22"/>
    </row>
    <row r="5" spans="1:18" ht="15.75">
      <c r="A5" s="32" t="s">
        <v>18</v>
      </c>
      <c r="B5" s="33"/>
      <c r="C5" s="33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9"/>
      <c r="Q5" s="22"/>
      <c r="R5" s="22"/>
    </row>
    <row r="6" spans="1:20" ht="15.75">
      <c r="A6" s="34">
        <f>COUNT(A$11:A$10000)</f>
        <v>0</v>
      </c>
      <c r="B6" s="35"/>
      <c r="C6" s="33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9"/>
      <c r="Q6" s="22"/>
      <c r="R6" s="22"/>
      <c r="T6">
        <f>COUNT(A:A)-2</f>
        <v>1</v>
      </c>
    </row>
    <row r="7" spans="1:18" ht="18">
      <c r="A7" s="35">
        <v>0</v>
      </c>
      <c r="B7" s="36" t="s">
        <v>17</v>
      </c>
      <c r="C7" s="33"/>
      <c r="D7" s="7"/>
      <c r="E7" s="7"/>
      <c r="F7" s="7"/>
      <c r="G7" s="8"/>
      <c r="H7" s="7"/>
      <c r="I7" s="7"/>
      <c r="J7" s="7"/>
      <c r="K7" s="9"/>
      <c r="L7" s="7"/>
      <c r="M7" s="7"/>
      <c r="N7" s="7"/>
      <c r="O7" s="9"/>
      <c r="P7" s="9"/>
      <c r="Q7" s="22"/>
      <c r="R7" s="22"/>
    </row>
    <row r="8" spans="1:18" ht="18">
      <c r="A8" s="33"/>
      <c r="B8" s="33"/>
      <c r="C8" s="33"/>
      <c r="D8" s="7"/>
      <c r="E8" s="7"/>
      <c r="F8" s="7"/>
      <c r="G8" s="11" t="s">
        <v>0</v>
      </c>
      <c r="H8" s="7"/>
      <c r="I8" s="7"/>
      <c r="J8" s="7"/>
      <c r="K8" s="9"/>
      <c r="L8" s="7"/>
      <c r="M8" s="7"/>
      <c r="N8" s="7"/>
      <c r="O8" s="9"/>
      <c r="P8" s="9"/>
      <c r="Q8" s="22"/>
      <c r="R8" s="22"/>
    </row>
    <row r="9" spans="1:18" ht="16.5" thickBot="1">
      <c r="A9" s="12"/>
      <c r="B9" s="16"/>
      <c r="C9" s="10"/>
      <c r="D9" s="7"/>
      <c r="E9" s="7"/>
      <c r="F9" s="7"/>
      <c r="G9" s="7"/>
      <c r="H9" s="7"/>
      <c r="I9" s="7"/>
      <c r="J9" s="7"/>
      <c r="K9" s="9"/>
      <c r="L9" s="7"/>
      <c r="M9" s="25"/>
      <c r="N9" s="7"/>
      <c r="O9" s="26"/>
      <c r="P9" s="9"/>
      <c r="Q9" s="23" t="s">
        <v>16</v>
      </c>
      <c r="R9" s="24"/>
    </row>
    <row r="10" spans="1:20" ht="138">
      <c r="A10" s="17" t="s">
        <v>14</v>
      </c>
      <c r="B10" s="18" t="s">
        <v>11</v>
      </c>
      <c r="C10" s="19" t="s">
        <v>12</v>
      </c>
      <c r="D10" s="20" t="s">
        <v>1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1" t="s">
        <v>9</v>
      </c>
      <c r="M10" s="20" t="s">
        <v>20</v>
      </c>
      <c r="N10" s="20" t="s">
        <v>10</v>
      </c>
      <c r="O10" s="20" t="s">
        <v>13</v>
      </c>
      <c r="P10" s="27"/>
      <c r="Q10" s="18"/>
      <c r="R10" s="17" t="s">
        <v>14</v>
      </c>
      <c r="S10" s="18" t="s">
        <v>11</v>
      </c>
      <c r="T10" s="19" t="s">
        <v>12</v>
      </c>
    </row>
  </sheetData>
  <printOptions/>
  <pageMargins left="0.75" right="0.75" top="1" bottom="1" header="0.5" footer="0.5"/>
  <pageSetup fitToHeight="19" fitToWidth="1" horizontalDpi="300" verticalDpi="300" orientation="landscape" paperSize="154" scale="7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nutroandy@aol.com</cp:lastModifiedBy>
  <cp:lastPrinted>2016-10-04T17:00:13Z</cp:lastPrinted>
  <dcterms:created xsi:type="dcterms:W3CDTF">2015-03-22T15:17:00Z</dcterms:created>
  <dcterms:modified xsi:type="dcterms:W3CDTF">2024-01-16T16:24:49Z</dcterms:modified>
  <cp:category/>
  <cp:version/>
  <cp:contentType/>
  <cp:contentStatus/>
</cp:coreProperties>
</file>